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codeName="DieseArbeitsmappe"/>
  <bookViews>
    <workbookView showSheetTabs="0" xWindow="65428" yWindow="65428" windowWidth="23256" windowHeight="12456" activeTab="0"/>
  </bookViews>
  <sheets>
    <sheet name="Reisekosten " sheetId="2" r:id="rId1"/>
    <sheet name="Tagegeldberechnung" sheetId="3" state="hidden" r:id="rId2"/>
  </sheets>
  <definedNames>
    <definedName name="_xlnm.Print_Area" localSheetId="0">'Reisekosten '!$A$1:$Q$39</definedName>
  </definedNames>
  <calcPr calcId="191029"/>
  <extLst/>
</workbook>
</file>

<file path=xl/comments1.xml><?xml version="1.0" encoding="utf-8"?>
<comments xmlns="http://schemas.openxmlformats.org/spreadsheetml/2006/main">
  <authors>
    <author>Agent Smith</author>
  </authors>
  <commentList>
    <comment ref="B8" authorId="0">
      <text>
        <r>
          <rPr>
            <sz val="9"/>
            <rFont val="Tahoma"/>
            <family val="2"/>
          </rPr>
          <t>Stunden von Minuten mit einem Doppelpunkt trennen , z.B. 9:15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sz val="9"/>
            <rFont val="Tahoma"/>
            <family val="2"/>
          </rPr>
          <t>Mehr als zwei MA bei "Sonstiges" eintragen</t>
        </r>
        <r>
          <rPr>
            <sz val="8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 xml:space="preserve">Hier nur die Anzahl der Streifen eintragen und </t>
        </r>
        <r>
          <rPr>
            <b/>
            <sz val="9"/>
            <rFont val="Tahoma"/>
            <family val="2"/>
          </rPr>
          <t>NICHT</t>
        </r>
        <r>
          <rPr>
            <sz val="9"/>
            <rFont val="Tahoma"/>
            <family val="2"/>
          </rPr>
          <t xml:space="preserve"> den Eurobetrag</t>
        </r>
        <r>
          <rPr>
            <sz val="8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 xml:space="preserve">Belege anheften.
Hier den Eurobetrag eintragen für DB- Fahrkarten und Tageskarten des MVV (hier </t>
        </r>
        <r>
          <rPr>
            <b/>
            <sz val="9"/>
            <rFont val="Tahoma"/>
            <family val="2"/>
          </rPr>
          <t>KEINE</t>
        </r>
        <r>
          <rPr>
            <sz val="9"/>
            <rFont val="Tahoma"/>
            <family val="2"/>
          </rPr>
          <t xml:space="preserve"> Streifenkarten)</t>
        </r>
      </text>
    </comment>
  </commentList>
</comments>
</file>

<file path=xl/sharedStrings.xml><?xml version="1.0" encoding="utf-8"?>
<sst xmlns="http://schemas.openxmlformats.org/spreadsheetml/2006/main" count="66" uniqueCount="62">
  <si>
    <t>Name:</t>
  </si>
  <si>
    <t>Datum</t>
  </si>
  <si>
    <t>km-Stand</t>
  </si>
  <si>
    <t>km</t>
  </si>
  <si>
    <t>MVV</t>
  </si>
  <si>
    <t>Tagegeld</t>
  </si>
  <si>
    <t>von</t>
  </si>
  <si>
    <t>bis</t>
  </si>
  <si>
    <t>Streifen</t>
  </si>
  <si>
    <t>Gesamt:</t>
  </si>
  <si>
    <t>Gesamt</t>
  </si>
  <si>
    <t xml:space="preserve">km-Geld            </t>
  </si>
  <si>
    <t>Mitfahrer-km-Geld</t>
  </si>
  <si>
    <t>Wohnort:</t>
  </si>
  <si>
    <t>Straße:</t>
  </si>
  <si>
    <t>DB+MVV-Tickets</t>
  </si>
  <si>
    <t>Namen</t>
  </si>
  <si>
    <t>Auszahlung:</t>
  </si>
  <si>
    <t>Reisedauer</t>
  </si>
  <si>
    <t>Tagegeld insgesamt ohne freie Beköstigung</t>
  </si>
  <si>
    <t>sonst</t>
  </si>
  <si>
    <t>Abzüge 14h-24h kompl. Beköstigung</t>
  </si>
  <si>
    <t>Abzüge 14h-24h teil. Beköstigung</t>
  </si>
  <si>
    <t>Abzüge 24h</t>
  </si>
  <si>
    <t>Abzüge 8h-14h</t>
  </si>
  <si>
    <t>x</t>
  </si>
  <si>
    <t>erlaubtes Zeichen</t>
  </si>
  <si>
    <t>f</t>
  </si>
  <si>
    <t>m</t>
  </si>
  <si>
    <t>a</t>
  </si>
  <si>
    <t>a bis c</t>
  </si>
  <si>
    <t>b bis c</t>
  </si>
  <si>
    <t>Anzahl</t>
  </si>
  <si>
    <t>km-Geld</t>
  </si>
  <si>
    <t>PKW -</t>
  </si>
  <si>
    <t>Berechnung der Resiedauer (ggf.über 0 Uhr)</t>
  </si>
  <si>
    <t>Tagegeld ohne Abzüge</t>
  </si>
  <si>
    <t>Projektnr.:</t>
  </si>
  <si>
    <t>KLJB</t>
  </si>
  <si>
    <t>Buchungskreis:</t>
  </si>
  <si>
    <t>Zeitraum:</t>
  </si>
  <si>
    <t>Zweck:</t>
  </si>
  <si>
    <t>Ziel + Zweck der Reise</t>
  </si>
  <si>
    <t>Fahrrad</t>
  </si>
  <si>
    <t>Betrag</t>
  </si>
  <si>
    <t>Datum, Unterschrift AntragsstellerIn:</t>
  </si>
  <si>
    <t>Bankverbindung:</t>
  </si>
  <si>
    <t>IBAN:</t>
  </si>
  <si>
    <t>BIC:</t>
  </si>
  <si>
    <t>Datum, Unterschrift Diözesanstelle:</t>
  </si>
  <si>
    <t>Zur Zahlung angewiesen am:</t>
  </si>
  <si>
    <t>MVV-Streifenkarte</t>
  </si>
  <si>
    <t>0,02 € / km</t>
  </si>
  <si>
    <t>im Original beigefügt!</t>
  </si>
  <si>
    <t>mitgenommene Personen</t>
  </si>
  <si>
    <t>Verband:</t>
  </si>
  <si>
    <r>
      <t xml:space="preserve">KLJB München und Freising I Preysingstr. 93 I 81667 München I Tel.: 089/48092-2230 I Fax: 089/48092-2209 I Mail.: muenchen@kljb.org I </t>
    </r>
    <r>
      <rPr>
        <u val="single"/>
        <sz val="11"/>
        <rFont val="Arial"/>
        <family val="2"/>
      </rPr>
      <t>Fahrtkosten bitte immer zum Quartalsende einreichen!</t>
    </r>
  </si>
  <si>
    <r>
      <t xml:space="preserve">    Reisekosten-Abrechnung                     </t>
    </r>
    <r>
      <rPr>
        <b/>
        <sz val="20"/>
        <rFont val="Arial"/>
        <family val="2"/>
      </rPr>
      <t xml:space="preserve">E h r e n a m tl i c h e </t>
    </r>
    <r>
      <rPr>
        <b/>
        <sz val="16"/>
        <rFont val="Arial"/>
        <family val="2"/>
      </rPr>
      <t xml:space="preserve">                   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München und Freisinger Landjugend e.V.</t>
    </r>
  </si>
  <si>
    <t>Fahrrad-km-Geld</t>
  </si>
  <si>
    <t>km x 0,175 € / km</t>
  </si>
  <si>
    <t>km x 0,04 € / km</t>
  </si>
  <si>
    <t>Streifen x 1,40 €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</si>
</sst>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h:mm"/>
    <numFmt numFmtId="165" formatCode="_-* #,##0.00\ [$€]_-;\-* #,##0.00\ [$€]_-;_-* &quot;-&quot;??\ [$€]_-;_-@_-"/>
    <numFmt numFmtId="166" formatCode="#,##0.00\ &quot;€&quot;"/>
    <numFmt numFmtId="167" formatCode="[h]:mm"/>
  </numFmts>
  <fonts count="23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Calibri"/>
      <family val="2"/>
    </font>
    <font>
      <u val="single"/>
      <sz val="11"/>
      <name val="Arial"/>
      <family val="2"/>
    </font>
    <font>
      <b/>
      <sz val="20"/>
      <name val="Arial"/>
      <family val="2"/>
    </font>
    <font>
      <b/>
      <sz val="14"/>
      <name val="Calibri"/>
      <family val="2"/>
      <scheme val="minor"/>
    </font>
    <font>
      <b/>
      <u val="single"/>
      <sz val="14"/>
      <name val="Calibri"/>
      <family val="2"/>
      <scheme val="minor"/>
    </font>
    <font>
      <sz val="14"/>
      <name val="Calibri"/>
      <family val="2"/>
      <scheme val="minor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164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166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wrapText="1"/>
    </xf>
    <xf numFmtId="167" fontId="0" fillId="2" borderId="2" xfId="0" applyNumberFormat="1" applyFill="1" applyBorder="1"/>
    <xf numFmtId="167" fontId="0" fillId="2" borderId="0" xfId="0" applyNumberFormat="1" applyFill="1"/>
    <xf numFmtId="166" fontId="0" fillId="2" borderId="3" xfId="0" applyNumberFormat="1" applyFill="1" applyBorder="1"/>
    <xf numFmtId="166" fontId="0" fillId="2" borderId="4" xfId="0" applyNumberFormat="1" applyFill="1" applyBorder="1"/>
    <xf numFmtId="0" fontId="2" fillId="0" borderId="0" xfId="0" applyFont="1" applyAlignment="1">
      <alignment horizontal="center" wrapText="1"/>
    </xf>
    <xf numFmtId="0" fontId="0" fillId="2" borderId="0" xfId="0" applyFill="1"/>
    <xf numFmtId="46" fontId="0" fillId="0" borderId="0" xfId="0" applyNumberFormat="1"/>
    <xf numFmtId="46" fontId="0" fillId="2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Font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66" fontId="9" fillId="0" borderId="7" xfId="0" applyNumberFormat="1" applyFont="1" applyBorder="1"/>
    <xf numFmtId="166" fontId="9" fillId="0" borderId="6" xfId="0" applyNumberFormat="1" applyFont="1" applyBorder="1"/>
    <xf numFmtId="166" fontId="9" fillId="0" borderId="8" xfId="0" applyNumberFormat="1" applyFont="1" applyBorder="1"/>
    <xf numFmtId="0" fontId="9" fillId="0" borderId="9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9" fillId="0" borderId="8" xfId="0" applyFont="1" applyBorder="1"/>
    <xf numFmtId="0" fontId="9" fillId="0" borderId="5" xfId="0" applyFont="1" applyBorder="1" applyProtection="1">
      <protection locked="0"/>
    </xf>
    <xf numFmtId="0" fontId="9" fillId="0" borderId="0" xfId="0" applyFont="1"/>
    <xf numFmtId="0" fontId="5" fillId="0" borderId="0" xfId="0" applyFont="1" applyAlignment="1">
      <alignment horizontal="right"/>
    </xf>
    <xf numFmtId="0" fontId="1" fillId="0" borderId="0" xfId="0" applyFont="1"/>
    <xf numFmtId="17" fontId="0" fillId="0" borderId="0" xfId="0" applyNumberFormat="1" applyFont="1" applyAlignment="1">
      <alignment horizontal="right" vertical="top" wrapText="1"/>
    </xf>
    <xf numFmtId="0" fontId="0" fillId="0" borderId="5" xfId="0" applyFont="1" applyBorder="1" applyAlignment="1" applyProtection="1">
      <alignment wrapText="1"/>
      <protection locked="0"/>
    </xf>
    <xf numFmtId="0" fontId="2" fillId="0" borderId="0" xfId="0" applyFont="1" applyAlignment="1">
      <alignment horizontal="left"/>
    </xf>
    <xf numFmtId="0" fontId="6" fillId="0" borderId="10" xfId="0" applyFont="1" applyBorder="1"/>
    <xf numFmtId="0" fontId="0" fillId="0" borderId="10" xfId="0" applyFont="1" applyBorder="1"/>
    <xf numFmtId="0" fontId="0" fillId="0" borderId="10" xfId="0" applyBorder="1"/>
    <xf numFmtId="8" fontId="5" fillId="0" borderId="0" xfId="0" applyNumberFormat="1" applyFont="1"/>
    <xf numFmtId="0" fontId="11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9" fillId="0" borderId="11" xfId="0" applyFont="1" applyBorder="1"/>
    <xf numFmtId="0" fontId="20" fillId="0" borderId="11" xfId="0" applyFont="1" applyBorder="1" applyAlignment="1">
      <alignment horizontal="left"/>
    </xf>
    <xf numFmtId="0" fontId="21" fillId="0" borderId="11" xfId="0" applyFont="1" applyBorder="1"/>
    <xf numFmtId="0" fontId="21" fillId="0" borderId="0" xfId="0" applyFont="1"/>
    <xf numFmtId="0" fontId="19" fillId="0" borderId="11" xfId="0" applyFont="1" applyBorder="1" applyAlignment="1">
      <alignment horizontal="center"/>
    </xf>
    <xf numFmtId="0" fontId="19" fillId="0" borderId="12" xfId="0" applyFont="1" applyBorder="1"/>
    <xf numFmtId="0" fontId="21" fillId="0" borderId="12" xfId="0" applyFont="1" applyBorder="1"/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3" fontId="9" fillId="0" borderId="8" xfId="0" applyNumberFormat="1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166" fontId="9" fillId="0" borderId="0" xfId="0" applyNumberFormat="1" applyFont="1"/>
    <xf numFmtId="166" fontId="9" fillId="0" borderId="5" xfId="0" applyNumberFormat="1" applyFont="1" applyBorder="1" applyProtection="1">
      <protection locked="0"/>
    </xf>
    <xf numFmtId="166" fontId="9" fillId="0" borderId="6" xfId="0" applyNumberFormat="1" applyFont="1" applyBorder="1" applyProtection="1">
      <protection locked="0"/>
    </xf>
    <xf numFmtId="14" fontId="9" fillId="0" borderId="9" xfId="0" applyNumberFormat="1" applyFont="1" applyBorder="1" applyProtection="1">
      <protection locked="0"/>
    </xf>
    <xf numFmtId="14" fontId="9" fillId="0" borderId="6" xfId="0" applyNumberFormat="1" applyFont="1" applyBorder="1" applyProtection="1">
      <protection locked="0"/>
    </xf>
    <xf numFmtId="166" fontId="5" fillId="0" borderId="11" xfId="0" applyNumberFormat="1" applyFont="1" applyBorder="1" applyAlignment="1" applyProtection="1">
      <alignment horizontal="right"/>
      <protection locked="0"/>
    </xf>
    <xf numFmtId="166" fontId="6" fillId="0" borderId="1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0" borderId="20" xfId="0" applyNumberFormat="1" applyFont="1" applyBorder="1" applyAlignment="1" applyProtection="1">
      <alignment horizontal="right"/>
      <protection locked="0"/>
    </xf>
    <xf numFmtId="0" fontId="0" fillId="0" borderId="6" xfId="0" applyFont="1" applyBorder="1" applyAlignment="1" applyProtection="1">
      <alignment wrapText="1"/>
      <protection locked="0"/>
    </xf>
    <xf numFmtId="166" fontId="9" fillId="0" borderId="6" xfId="0" applyNumberFormat="1" applyFont="1" applyBorder="1" applyAlignment="1" applyProtection="1">
      <alignment horizontal="center"/>
      <protection locked="0"/>
    </xf>
    <xf numFmtId="166" fontId="9" fillId="0" borderId="8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167" fontId="9" fillId="0" borderId="21" xfId="0" applyNumberFormat="1" applyFont="1" applyBorder="1" applyAlignment="1" applyProtection="1">
      <alignment horizontal="center"/>
      <protection locked="0"/>
    </xf>
    <xf numFmtId="167" fontId="9" fillId="0" borderId="22" xfId="0" applyNumberFormat="1" applyFont="1" applyBorder="1" applyAlignment="1" applyProtection="1">
      <alignment horizontal="center"/>
      <protection locked="0"/>
    </xf>
    <xf numFmtId="167" fontId="9" fillId="0" borderId="23" xfId="0" applyNumberFormat="1" applyFont="1" applyBorder="1" applyAlignment="1" applyProtection="1">
      <alignment horizontal="center"/>
      <protection locked="0"/>
    </xf>
    <xf numFmtId="167" fontId="9" fillId="0" borderId="24" xfId="0" applyNumberFormat="1" applyFont="1" applyBorder="1" applyAlignment="1" applyProtection="1">
      <alignment horizontal="center"/>
      <protection locked="0"/>
    </xf>
    <xf numFmtId="167" fontId="9" fillId="0" borderId="12" xfId="0" applyNumberFormat="1" applyFont="1" applyBorder="1" applyAlignment="1" applyProtection="1">
      <alignment horizontal="center"/>
      <protection locked="0"/>
    </xf>
    <xf numFmtId="167" fontId="9" fillId="0" borderId="25" xfId="0" applyNumberFormat="1" applyFont="1" applyBorder="1" applyAlignment="1" applyProtection="1">
      <alignment horizontal="center"/>
      <protection locked="0"/>
    </xf>
    <xf numFmtId="0" fontId="19" fillId="0" borderId="11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12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11" xfId="0" applyFont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66" fontId="9" fillId="0" borderId="27" xfId="0" applyNumberFormat="1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167" fontId="0" fillId="2" borderId="30" xfId="0" applyNumberFormat="1" applyFill="1" applyBorder="1" applyAlignment="1">
      <alignment horizontal="center"/>
    </xf>
    <xf numFmtId="167" fontId="0" fillId="2" borderId="10" xfId="0" applyNumberForma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104775</xdr:colOff>
      <xdr:row>1</xdr:row>
      <xdr:rowOff>47625</xdr:rowOff>
    </xdr:from>
    <xdr:to>
      <xdr:col>15</xdr:col>
      <xdr:colOff>685800</xdr:colOff>
      <xdr:row>2</xdr:row>
      <xdr:rowOff>342900</xdr:rowOff>
    </xdr:to>
    <xdr:pic>
      <xdr:nvPicPr>
        <xdr:cNvPr id="1038" name="Picture 9" descr="KLJBlogoSW_JPE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96750" y="342900"/>
          <a:ext cx="1524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zoomScale="75" zoomScaleNormal="75" workbookViewId="0" topLeftCell="A1">
      <selection activeCell="B33" sqref="B33:I33"/>
    </sheetView>
  </sheetViews>
  <sheetFormatPr defaultColWidth="11.421875" defaultRowHeight="12.75"/>
  <cols>
    <col min="1" max="1" width="14.57421875" style="0" customWidth="1"/>
    <col min="2" max="3" width="6.8515625" style="0" customWidth="1"/>
    <col min="4" max="4" width="12.00390625" style="0" customWidth="1"/>
    <col min="5" max="5" width="28.140625" style="0" customWidth="1"/>
    <col min="6" max="6" width="8.28125" style="0" hidden="1" customWidth="1"/>
    <col min="7" max="7" width="1.421875" style="0" hidden="1" customWidth="1"/>
    <col min="8" max="8" width="12.140625" style="0" customWidth="1"/>
    <col min="9" max="9" width="25.8515625" style="0" customWidth="1"/>
    <col min="10" max="10" width="10.28125" style="0" customWidth="1"/>
    <col min="11" max="11" width="10.8515625" style="0" customWidth="1"/>
    <col min="12" max="12" width="10.421875" style="0" bestFit="1" customWidth="1"/>
    <col min="13" max="13" width="17.8515625" style="0" bestFit="1" customWidth="1"/>
    <col min="14" max="14" width="24.00390625" style="0" bestFit="1" customWidth="1"/>
    <col min="15" max="15" width="14.140625" style="0" customWidth="1"/>
    <col min="16" max="16" width="11.00390625" style="0" customWidth="1"/>
    <col min="18" max="18" width="11.421875" style="0" hidden="1" customWidth="1"/>
  </cols>
  <sheetData>
    <row r="1" spans="1:17" s="16" customFormat="1" ht="23.25" customHeight="1">
      <c r="A1" s="95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7"/>
    </row>
    <row r="2" spans="1:16" ht="27.75" customHeight="1">
      <c r="A2" s="46" t="s">
        <v>0</v>
      </c>
      <c r="B2" s="97"/>
      <c r="C2" s="97"/>
      <c r="D2" s="97"/>
      <c r="E2" s="97"/>
      <c r="F2" s="35"/>
      <c r="G2" s="35"/>
      <c r="H2" s="23" t="s">
        <v>14</v>
      </c>
      <c r="I2" s="104"/>
      <c r="J2" s="104"/>
      <c r="K2" s="104"/>
      <c r="L2" s="104"/>
      <c r="M2" s="48" t="s">
        <v>55</v>
      </c>
      <c r="N2" s="68" t="s">
        <v>38</v>
      </c>
      <c r="P2" s="38"/>
    </row>
    <row r="3" spans="1:16" ht="27.75" customHeight="1">
      <c r="A3" s="46" t="s">
        <v>40</v>
      </c>
      <c r="B3" s="113"/>
      <c r="C3" s="113"/>
      <c r="D3" s="113"/>
      <c r="E3" s="113"/>
      <c r="F3" s="35"/>
      <c r="G3" s="35"/>
      <c r="H3" s="23" t="s">
        <v>13</v>
      </c>
      <c r="I3" s="105"/>
      <c r="J3" s="105"/>
      <c r="K3" s="105"/>
      <c r="L3" s="105"/>
      <c r="M3" s="48" t="s">
        <v>39</v>
      </c>
      <c r="N3" s="69" t="s">
        <v>38</v>
      </c>
      <c r="P3" s="18"/>
    </row>
    <row r="4" spans="1:17" ht="29.25" customHeight="1">
      <c r="A4" s="47" t="s">
        <v>41</v>
      </c>
      <c r="B4" s="105"/>
      <c r="C4" s="105"/>
      <c r="D4" s="105"/>
      <c r="E4" s="105"/>
      <c r="F4" s="35"/>
      <c r="G4" s="35"/>
      <c r="H4" s="35"/>
      <c r="I4" s="106"/>
      <c r="J4" s="106"/>
      <c r="K4" s="106"/>
      <c r="L4" s="106"/>
      <c r="M4" s="48" t="s">
        <v>37</v>
      </c>
      <c r="N4" s="112"/>
      <c r="O4" s="112"/>
      <c r="P4" s="19"/>
      <c r="Q4" s="20"/>
    </row>
    <row r="5" spans="1:17" ht="9.75" customHeight="1">
      <c r="A5" s="17"/>
      <c r="B5" s="17"/>
      <c r="C5" s="17"/>
      <c r="D5" s="17"/>
      <c r="E5" s="17"/>
      <c r="F5" s="17"/>
      <c r="G5" s="17"/>
      <c r="H5" s="17"/>
      <c r="I5" s="1"/>
      <c r="J5" s="1"/>
      <c r="K5" s="1"/>
      <c r="L5" s="1"/>
      <c r="M5" s="17"/>
      <c r="N5" s="17"/>
      <c r="O5" s="17"/>
      <c r="P5" s="17"/>
      <c r="Q5" s="17"/>
    </row>
    <row r="6" spans="1:18" s="21" customFormat="1" ht="12.75" customHeight="1">
      <c r="A6" s="56" t="s">
        <v>1</v>
      </c>
      <c r="B6" s="98" t="s">
        <v>42</v>
      </c>
      <c r="C6" s="99"/>
      <c r="D6" s="99"/>
      <c r="E6" s="100"/>
      <c r="F6" s="114" t="s">
        <v>2</v>
      </c>
      <c r="G6" s="115"/>
      <c r="H6" s="57" t="s">
        <v>34</v>
      </c>
      <c r="I6" s="116" t="s">
        <v>54</v>
      </c>
      <c r="J6" s="117"/>
      <c r="K6" s="118"/>
      <c r="L6" s="58" t="s">
        <v>43</v>
      </c>
      <c r="M6" s="58" t="s">
        <v>4</v>
      </c>
      <c r="N6" s="107" t="s">
        <v>15</v>
      </c>
      <c r="O6" s="107"/>
      <c r="P6" s="17"/>
      <c r="R6"/>
    </row>
    <row r="7" spans="1:16" s="21" customFormat="1" ht="14.4" thickBot="1">
      <c r="A7" s="59"/>
      <c r="B7" s="101"/>
      <c r="C7" s="102"/>
      <c r="D7" s="102"/>
      <c r="E7" s="103"/>
      <c r="F7" s="60" t="s">
        <v>6</v>
      </c>
      <c r="G7" s="61" t="s">
        <v>7</v>
      </c>
      <c r="H7" s="62" t="s">
        <v>3</v>
      </c>
      <c r="I7" s="62" t="s">
        <v>16</v>
      </c>
      <c r="J7" s="63" t="s">
        <v>32</v>
      </c>
      <c r="K7" s="64" t="s">
        <v>33</v>
      </c>
      <c r="L7" s="65" t="s">
        <v>3</v>
      </c>
      <c r="M7" s="66" t="s">
        <v>8</v>
      </c>
      <c r="N7" s="108" t="s">
        <v>44</v>
      </c>
      <c r="O7" s="108"/>
      <c r="P7" s="70"/>
    </row>
    <row r="8" spans="1:17" s="21" customFormat="1" ht="27.9" customHeight="1">
      <c r="A8" s="74"/>
      <c r="B8" s="86"/>
      <c r="C8" s="87"/>
      <c r="D8" s="87"/>
      <c r="E8" s="88"/>
      <c r="F8" s="24"/>
      <c r="G8" s="25"/>
      <c r="H8" s="31"/>
      <c r="I8" s="39"/>
      <c r="J8" s="34"/>
      <c r="K8" s="28">
        <f>IF(ISNUMBER($J8),$H8*$J8*0.02,0)</f>
        <v>0</v>
      </c>
      <c r="L8" s="72"/>
      <c r="M8" s="34"/>
      <c r="N8" s="109"/>
      <c r="O8" s="109"/>
      <c r="P8" s="71"/>
      <c r="Q8"/>
    </row>
    <row r="9" spans="1:17" s="22" customFormat="1" ht="27.9" customHeight="1">
      <c r="A9" s="75"/>
      <c r="B9" s="89"/>
      <c r="C9" s="90"/>
      <c r="D9" s="90"/>
      <c r="E9" s="91"/>
      <c r="F9" s="26"/>
      <c r="G9" s="26"/>
      <c r="H9" s="32"/>
      <c r="I9" s="82"/>
      <c r="J9" s="32"/>
      <c r="K9" s="29">
        <f aca="true" t="shared" si="0" ref="K9:K25">IF(ISNUMBER($J9),$H9*$J9*0.02,0)</f>
        <v>0</v>
      </c>
      <c r="L9" s="73"/>
      <c r="M9" s="32"/>
      <c r="N9" s="83"/>
      <c r="O9" s="83"/>
      <c r="P9" s="71"/>
      <c r="Q9"/>
    </row>
    <row r="10" spans="1:17" s="22" customFormat="1" ht="27.9" customHeight="1">
      <c r="A10" s="75"/>
      <c r="B10" s="89"/>
      <c r="C10" s="90"/>
      <c r="D10" s="90"/>
      <c r="E10" s="91"/>
      <c r="F10" s="26"/>
      <c r="G10" s="26"/>
      <c r="H10" s="32"/>
      <c r="I10" s="82"/>
      <c r="J10" s="32"/>
      <c r="K10" s="29">
        <f t="shared" si="0"/>
        <v>0</v>
      </c>
      <c r="L10" s="73"/>
      <c r="M10" s="32"/>
      <c r="N10" s="83"/>
      <c r="O10" s="83"/>
      <c r="P10" s="71"/>
      <c r="Q10"/>
    </row>
    <row r="11" spans="1:17" s="22" customFormat="1" ht="27.9" customHeight="1">
      <c r="A11" s="75"/>
      <c r="B11" s="89"/>
      <c r="C11" s="90"/>
      <c r="D11" s="90"/>
      <c r="E11" s="91"/>
      <c r="F11" s="26"/>
      <c r="G11" s="26"/>
      <c r="H11" s="32"/>
      <c r="I11" s="27"/>
      <c r="J11" s="32"/>
      <c r="K11" s="29">
        <f t="shared" si="0"/>
        <v>0</v>
      </c>
      <c r="L11" s="73"/>
      <c r="M11" s="32"/>
      <c r="N11" s="83"/>
      <c r="O11" s="83"/>
      <c r="P11" s="71"/>
      <c r="Q11"/>
    </row>
    <row r="12" spans="1:17" s="22" customFormat="1" ht="27.9" customHeight="1">
      <c r="A12" s="75"/>
      <c r="B12" s="89"/>
      <c r="C12" s="90"/>
      <c r="D12" s="90"/>
      <c r="E12" s="91"/>
      <c r="F12" s="26"/>
      <c r="G12" s="26"/>
      <c r="H12" s="32"/>
      <c r="I12" s="27"/>
      <c r="J12" s="32"/>
      <c r="K12" s="29">
        <f t="shared" si="0"/>
        <v>0</v>
      </c>
      <c r="L12" s="73"/>
      <c r="M12" s="32"/>
      <c r="N12" s="83"/>
      <c r="O12" s="83"/>
      <c r="P12" s="71"/>
      <c r="Q12"/>
    </row>
    <row r="13" spans="1:17" s="22" customFormat="1" ht="27.9" customHeight="1">
      <c r="A13" s="75"/>
      <c r="B13" s="89"/>
      <c r="C13" s="90"/>
      <c r="D13" s="90"/>
      <c r="E13" s="91"/>
      <c r="F13" s="26"/>
      <c r="G13" s="26"/>
      <c r="H13" s="32"/>
      <c r="I13" s="27"/>
      <c r="J13" s="32"/>
      <c r="K13" s="29">
        <f t="shared" si="0"/>
        <v>0</v>
      </c>
      <c r="L13" s="73"/>
      <c r="M13" s="32"/>
      <c r="N13" s="83"/>
      <c r="O13" s="83"/>
      <c r="P13" s="71"/>
      <c r="Q13"/>
    </row>
    <row r="14" spans="1:17" s="22" customFormat="1" ht="27.9" customHeight="1">
      <c r="A14" s="75"/>
      <c r="B14" s="89"/>
      <c r="C14" s="90"/>
      <c r="D14" s="90"/>
      <c r="E14" s="91"/>
      <c r="F14" s="26"/>
      <c r="G14" s="26"/>
      <c r="H14" s="32"/>
      <c r="I14" s="27"/>
      <c r="J14" s="32"/>
      <c r="K14" s="29">
        <f t="shared" si="0"/>
        <v>0</v>
      </c>
      <c r="L14" s="73"/>
      <c r="M14" s="32"/>
      <c r="N14" s="83"/>
      <c r="O14" s="83"/>
      <c r="P14" s="71"/>
      <c r="Q14"/>
    </row>
    <row r="15" spans="1:17" s="22" customFormat="1" ht="27.9" customHeight="1">
      <c r="A15" s="75"/>
      <c r="B15" s="89"/>
      <c r="C15" s="90"/>
      <c r="D15" s="90"/>
      <c r="E15" s="91"/>
      <c r="F15" s="26"/>
      <c r="G15" s="26"/>
      <c r="H15" s="32"/>
      <c r="I15" s="27"/>
      <c r="J15" s="32"/>
      <c r="K15" s="29">
        <f t="shared" si="0"/>
        <v>0</v>
      </c>
      <c r="L15" s="73"/>
      <c r="M15" s="32"/>
      <c r="N15" s="83"/>
      <c r="O15" s="83"/>
      <c r="P15" s="71"/>
      <c r="Q15"/>
    </row>
    <row r="16" spans="1:17" s="22" customFormat="1" ht="27.9" customHeight="1">
      <c r="A16" s="75"/>
      <c r="B16" s="89"/>
      <c r="C16" s="90"/>
      <c r="D16" s="90"/>
      <c r="E16" s="91"/>
      <c r="F16" s="26"/>
      <c r="G16" s="26"/>
      <c r="H16" s="32"/>
      <c r="I16" s="27"/>
      <c r="J16" s="32"/>
      <c r="K16" s="29">
        <f t="shared" si="0"/>
        <v>0</v>
      </c>
      <c r="L16" s="73"/>
      <c r="M16" s="32"/>
      <c r="N16" s="83"/>
      <c r="O16" s="83"/>
      <c r="P16" s="71"/>
      <c r="Q16"/>
    </row>
    <row r="17" spans="1:17" s="22" customFormat="1" ht="27.9" customHeight="1">
      <c r="A17" s="75"/>
      <c r="B17" s="89"/>
      <c r="C17" s="90"/>
      <c r="D17" s="90"/>
      <c r="E17" s="91"/>
      <c r="F17" s="26"/>
      <c r="G17" s="26"/>
      <c r="H17" s="32"/>
      <c r="I17" s="27"/>
      <c r="J17" s="32"/>
      <c r="K17" s="29">
        <f t="shared" si="0"/>
        <v>0</v>
      </c>
      <c r="L17" s="73"/>
      <c r="M17" s="32"/>
      <c r="N17" s="83"/>
      <c r="O17" s="83"/>
      <c r="P17" s="71"/>
      <c r="Q17"/>
    </row>
    <row r="18" spans="1:17" s="22" customFormat="1" ht="27.9" customHeight="1">
      <c r="A18" s="75"/>
      <c r="B18" s="89"/>
      <c r="C18" s="90"/>
      <c r="D18" s="90"/>
      <c r="E18" s="91"/>
      <c r="F18" s="26"/>
      <c r="G18" s="26"/>
      <c r="H18" s="32"/>
      <c r="I18" s="27"/>
      <c r="J18" s="32"/>
      <c r="K18" s="29">
        <f t="shared" si="0"/>
        <v>0</v>
      </c>
      <c r="L18" s="73"/>
      <c r="M18" s="32"/>
      <c r="N18" s="83"/>
      <c r="O18" s="83"/>
      <c r="P18" s="71"/>
      <c r="Q18"/>
    </row>
    <row r="19" spans="1:17" s="22" customFormat="1" ht="27.9" customHeight="1">
      <c r="A19" s="75"/>
      <c r="B19" s="89"/>
      <c r="C19" s="90"/>
      <c r="D19" s="90"/>
      <c r="E19" s="91"/>
      <c r="F19" s="26"/>
      <c r="G19" s="26"/>
      <c r="H19" s="32"/>
      <c r="I19" s="27"/>
      <c r="J19" s="32"/>
      <c r="K19" s="29">
        <f t="shared" si="0"/>
        <v>0</v>
      </c>
      <c r="L19" s="73"/>
      <c r="M19" s="32"/>
      <c r="N19" s="83"/>
      <c r="O19" s="83"/>
      <c r="P19" s="71"/>
      <c r="Q19"/>
    </row>
    <row r="20" spans="1:17" s="22" customFormat="1" ht="27.9" customHeight="1">
      <c r="A20" s="75"/>
      <c r="B20" s="89"/>
      <c r="C20" s="90"/>
      <c r="D20" s="90"/>
      <c r="E20" s="91"/>
      <c r="F20" s="26"/>
      <c r="G20" s="26"/>
      <c r="H20" s="32"/>
      <c r="I20" s="27"/>
      <c r="J20" s="32"/>
      <c r="K20" s="29">
        <f t="shared" si="0"/>
        <v>0</v>
      </c>
      <c r="L20" s="73"/>
      <c r="M20" s="32"/>
      <c r="N20" s="83"/>
      <c r="O20" s="83"/>
      <c r="P20" s="71"/>
      <c r="Q20"/>
    </row>
    <row r="21" spans="1:17" s="22" customFormat="1" ht="27.9" customHeight="1">
      <c r="A21" s="75"/>
      <c r="B21" s="89"/>
      <c r="C21" s="90"/>
      <c r="D21" s="90"/>
      <c r="E21" s="91"/>
      <c r="F21" s="26"/>
      <c r="G21" s="26"/>
      <c r="H21" s="32"/>
      <c r="I21" s="27"/>
      <c r="J21" s="32"/>
      <c r="K21" s="29">
        <f t="shared" si="0"/>
        <v>0</v>
      </c>
      <c r="L21" s="73"/>
      <c r="M21" s="32"/>
      <c r="N21" s="83"/>
      <c r="O21" s="83"/>
      <c r="P21" s="71"/>
      <c r="Q21"/>
    </row>
    <row r="22" spans="1:17" s="22" customFormat="1" ht="27.9" customHeight="1">
      <c r="A22" s="75"/>
      <c r="B22" s="89"/>
      <c r="C22" s="90"/>
      <c r="D22" s="90"/>
      <c r="E22" s="91"/>
      <c r="F22" s="26"/>
      <c r="G22" s="26"/>
      <c r="H22" s="32"/>
      <c r="I22" s="27"/>
      <c r="J22" s="32"/>
      <c r="K22" s="29">
        <f t="shared" si="0"/>
        <v>0</v>
      </c>
      <c r="L22" s="73"/>
      <c r="M22" s="32"/>
      <c r="N22" s="83"/>
      <c r="O22" s="83"/>
      <c r="P22" s="71"/>
      <c r="Q22"/>
    </row>
    <row r="23" spans="1:17" s="22" customFormat="1" ht="27.9" customHeight="1">
      <c r="A23" s="75"/>
      <c r="B23" s="89"/>
      <c r="C23" s="90"/>
      <c r="D23" s="90"/>
      <c r="E23" s="91"/>
      <c r="F23" s="26"/>
      <c r="G23" s="26"/>
      <c r="H23" s="32"/>
      <c r="I23" s="27"/>
      <c r="J23" s="32"/>
      <c r="K23" s="29">
        <f t="shared" si="0"/>
        <v>0</v>
      </c>
      <c r="L23" s="73"/>
      <c r="M23" s="32"/>
      <c r="N23" s="83"/>
      <c r="O23" s="83"/>
      <c r="P23" s="71"/>
      <c r="Q23"/>
    </row>
    <row r="24" spans="1:17" s="22" customFormat="1" ht="27.9" customHeight="1">
      <c r="A24" s="75"/>
      <c r="B24" s="89"/>
      <c r="C24" s="90"/>
      <c r="D24" s="90"/>
      <c r="E24" s="91"/>
      <c r="F24" s="26"/>
      <c r="G24" s="26"/>
      <c r="H24" s="32"/>
      <c r="I24" s="27"/>
      <c r="J24" s="32"/>
      <c r="K24" s="29">
        <f t="shared" si="0"/>
        <v>0</v>
      </c>
      <c r="L24" s="73"/>
      <c r="M24" s="32"/>
      <c r="N24" s="83"/>
      <c r="O24" s="83"/>
      <c r="P24" s="71"/>
      <c r="Q24"/>
    </row>
    <row r="25" spans="1:17" s="22" customFormat="1" ht="27.9" customHeight="1">
      <c r="A25" s="75"/>
      <c r="B25" s="89"/>
      <c r="C25" s="90"/>
      <c r="D25" s="90"/>
      <c r="E25" s="91"/>
      <c r="F25" s="26"/>
      <c r="G25" s="26"/>
      <c r="H25" s="32"/>
      <c r="I25" s="27"/>
      <c r="J25" s="32"/>
      <c r="K25" s="29">
        <f t="shared" si="0"/>
        <v>0</v>
      </c>
      <c r="L25" s="73"/>
      <c r="M25" s="32"/>
      <c r="N25" s="83"/>
      <c r="O25" s="83"/>
      <c r="P25" s="71"/>
      <c r="Q25"/>
    </row>
    <row r="26" spans="1:16" ht="27.9" customHeight="1" thickBot="1">
      <c r="A26" s="17"/>
      <c r="B26" s="17"/>
      <c r="C26" s="17"/>
      <c r="D26" s="17"/>
      <c r="E26" s="36" t="s">
        <v>9</v>
      </c>
      <c r="F26" s="17"/>
      <c r="G26" s="1" t="s">
        <v>10</v>
      </c>
      <c r="H26" s="33">
        <f>SUM(H8:H25)</f>
        <v>0</v>
      </c>
      <c r="I26" s="17"/>
      <c r="J26" s="17"/>
      <c r="K26" s="30">
        <f>SUM(K8:K25)</f>
        <v>0</v>
      </c>
      <c r="L26" s="67">
        <f>SUM(L8:L25)</f>
        <v>0</v>
      </c>
      <c r="M26" s="33">
        <f>SUM(M8:M25)</f>
        <v>0</v>
      </c>
      <c r="N26" s="84">
        <f>SUM(N8:O25)</f>
        <v>0</v>
      </c>
      <c r="O26" s="84"/>
      <c r="P26" s="71"/>
    </row>
    <row r="27" spans="1:17" ht="2.25" customHeight="1" thickTop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P27" s="17"/>
      <c r="Q27" s="17"/>
    </row>
    <row r="28" spans="2:16" ht="21" customHeight="1">
      <c r="B28" s="40"/>
      <c r="C28" s="40"/>
      <c r="D28" s="40"/>
      <c r="E28" s="17"/>
      <c r="F28" s="17"/>
      <c r="G28" s="17"/>
      <c r="H28" s="17"/>
      <c r="I28" s="17"/>
      <c r="J28" s="17"/>
      <c r="K28" s="17"/>
      <c r="L28" s="17"/>
      <c r="N28" s="1"/>
      <c r="O28" s="1"/>
      <c r="P28" s="1"/>
    </row>
    <row r="29" spans="1:16" ht="21" customHeight="1">
      <c r="A29" s="49" t="s">
        <v>45</v>
      </c>
      <c r="B29" s="50"/>
      <c r="C29" s="50"/>
      <c r="D29" s="50"/>
      <c r="E29" s="51"/>
      <c r="F29" s="52"/>
      <c r="G29" s="52"/>
      <c r="H29" s="51"/>
      <c r="I29" s="51"/>
      <c r="J29" s="17"/>
      <c r="K29" s="23" t="s">
        <v>17</v>
      </c>
      <c r="L29" s="17"/>
      <c r="M29" s="23"/>
      <c r="N29" s="1"/>
      <c r="O29" s="1"/>
      <c r="P29" s="1"/>
    </row>
    <row r="30" spans="1:15" ht="24.9" customHeight="1">
      <c r="A30" s="52"/>
      <c r="B30" s="52"/>
      <c r="C30" s="52"/>
      <c r="D30" s="52"/>
      <c r="E30" s="52"/>
      <c r="F30" s="52"/>
      <c r="G30" s="52"/>
      <c r="H30" s="52"/>
      <c r="I30" s="52"/>
      <c r="J30" s="17"/>
      <c r="K30" s="23" t="s">
        <v>11</v>
      </c>
      <c r="L30" s="17"/>
      <c r="M30" s="78">
        <f>H26</f>
        <v>0</v>
      </c>
      <c r="N30" s="23" t="s">
        <v>59</v>
      </c>
      <c r="O30" s="76">
        <f>M30*0.175</f>
        <v>0</v>
      </c>
    </row>
    <row r="31" spans="1:15" ht="24.9" customHeight="1">
      <c r="A31" s="49" t="s">
        <v>46</v>
      </c>
      <c r="B31" s="53"/>
      <c r="C31" s="111"/>
      <c r="D31" s="111"/>
      <c r="E31" s="111"/>
      <c r="F31" s="111"/>
      <c r="G31" s="111"/>
      <c r="H31" s="111"/>
      <c r="I31" s="111"/>
      <c r="J31" s="17"/>
      <c r="K31" s="23" t="s">
        <v>12</v>
      </c>
      <c r="L31" s="17"/>
      <c r="M31" s="78">
        <v>0</v>
      </c>
      <c r="N31" s="44" t="s">
        <v>52</v>
      </c>
      <c r="O31" s="76">
        <f>K26</f>
        <v>0</v>
      </c>
    </row>
    <row r="32" spans="1:15" ht="31.5" customHeight="1">
      <c r="A32" s="54" t="s">
        <v>47</v>
      </c>
      <c r="B32" s="110"/>
      <c r="C32" s="110"/>
      <c r="D32" s="110"/>
      <c r="E32" s="110"/>
      <c r="F32" s="110"/>
      <c r="G32" s="110"/>
      <c r="H32" s="110"/>
      <c r="I32" s="110"/>
      <c r="J32" s="17"/>
      <c r="K32" s="23" t="s">
        <v>58</v>
      </c>
      <c r="L32" s="17"/>
      <c r="M32" s="79">
        <f>L26</f>
        <v>0</v>
      </c>
      <c r="N32" s="23" t="s">
        <v>60</v>
      </c>
      <c r="O32" s="76">
        <f>M32*0.04</f>
        <v>0</v>
      </c>
    </row>
    <row r="33" spans="1:15" ht="31.5" customHeight="1">
      <c r="A33" s="49" t="s">
        <v>48</v>
      </c>
      <c r="B33" s="110"/>
      <c r="C33" s="110"/>
      <c r="D33" s="110"/>
      <c r="E33" s="110"/>
      <c r="F33" s="110"/>
      <c r="G33" s="110"/>
      <c r="H33" s="110"/>
      <c r="I33" s="110"/>
      <c r="J33" s="17"/>
      <c r="K33" s="23" t="s">
        <v>51</v>
      </c>
      <c r="L33" s="17"/>
      <c r="M33" s="78">
        <f>M26</f>
        <v>0</v>
      </c>
      <c r="N33" s="23" t="s">
        <v>61</v>
      </c>
      <c r="O33" s="76">
        <f>M33*1.3</f>
        <v>0</v>
      </c>
    </row>
    <row r="34" spans="1:15" ht="35.25" customHeight="1">
      <c r="A34" s="49" t="s">
        <v>49</v>
      </c>
      <c r="B34" s="55"/>
      <c r="C34" s="55"/>
      <c r="D34" s="55"/>
      <c r="E34" s="94"/>
      <c r="F34" s="94"/>
      <c r="G34" s="94"/>
      <c r="H34" s="94"/>
      <c r="I34" s="94"/>
      <c r="J34" s="17"/>
      <c r="K34" s="23" t="s">
        <v>15</v>
      </c>
      <c r="L34" s="17"/>
      <c r="M34" s="80">
        <f>N26</f>
        <v>0</v>
      </c>
      <c r="N34" s="45" t="s">
        <v>53</v>
      </c>
      <c r="O34" s="76">
        <f>M34</f>
        <v>0</v>
      </c>
    </row>
    <row r="35" spans="1:15" ht="24.9" customHeight="1">
      <c r="A35" s="37"/>
      <c r="B35" s="52"/>
      <c r="C35" s="52"/>
      <c r="D35" s="52"/>
      <c r="E35" s="93"/>
      <c r="F35" s="93"/>
      <c r="G35" s="93"/>
      <c r="H35" s="93"/>
      <c r="I35" s="93"/>
      <c r="J35" s="17"/>
      <c r="K35" s="23"/>
      <c r="L35" s="17"/>
      <c r="M35" s="23"/>
      <c r="N35" s="23"/>
      <c r="O35" s="81"/>
    </row>
    <row r="36" spans="1:15" ht="29.25" customHeight="1" thickBot="1">
      <c r="A36" s="92" t="s">
        <v>50</v>
      </c>
      <c r="B36" s="92"/>
      <c r="C36" s="92"/>
      <c r="D36" s="92"/>
      <c r="E36" s="92"/>
      <c r="F36" s="92"/>
      <c r="G36" s="92"/>
      <c r="H36" s="92"/>
      <c r="I36" s="92"/>
      <c r="J36" s="17"/>
      <c r="K36" s="41" t="s">
        <v>10</v>
      </c>
      <c r="L36" s="42"/>
      <c r="M36" s="43"/>
      <c r="N36" s="37"/>
      <c r="O36" s="77">
        <f>SUM(O30:O35)</f>
        <v>0</v>
      </c>
    </row>
    <row r="37" spans="6:12" ht="12.75" customHeight="1" thickTop="1">
      <c r="F37" s="17"/>
      <c r="G37" s="17"/>
      <c r="H37" s="17"/>
      <c r="I37" s="17"/>
      <c r="J37" s="17"/>
      <c r="K37" s="17"/>
      <c r="L37" s="17"/>
    </row>
    <row r="39" spans="1:16" ht="13.8">
      <c r="A39" s="85" t="s">
        <v>56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</row>
    <row r="43" spans="9:12" ht="12.75">
      <c r="I43" s="2"/>
      <c r="J43" s="2"/>
      <c r="K43" s="2"/>
      <c r="L43" s="2"/>
    </row>
    <row r="44" spans="9:12" ht="12.75">
      <c r="I44" s="2"/>
      <c r="J44" s="2"/>
      <c r="K44" s="2"/>
      <c r="L44" s="2"/>
    </row>
    <row r="45" spans="9:12" ht="12.75">
      <c r="I45" s="2"/>
      <c r="J45" s="2"/>
      <c r="K45" s="2"/>
      <c r="L45" s="2"/>
    </row>
  </sheetData>
  <sheetProtection password="C5E6" sheet="1" objects="1" scenarios="1" selectLockedCells="1"/>
  <mergeCells count="58">
    <mergeCell ref="B33:I33"/>
    <mergeCell ref="C31:I31"/>
    <mergeCell ref="N4:O4"/>
    <mergeCell ref="B3:E3"/>
    <mergeCell ref="B4:E4"/>
    <mergeCell ref="B32:I32"/>
    <mergeCell ref="B22:E22"/>
    <mergeCell ref="B23:E23"/>
    <mergeCell ref="B24:E24"/>
    <mergeCell ref="B25:E25"/>
    <mergeCell ref="F6:G6"/>
    <mergeCell ref="I6:K6"/>
    <mergeCell ref="N12:O12"/>
    <mergeCell ref="N13:O13"/>
    <mergeCell ref="N14:O14"/>
    <mergeCell ref="N15:O15"/>
    <mergeCell ref="A1:P1"/>
    <mergeCell ref="B19:E19"/>
    <mergeCell ref="B20:E20"/>
    <mergeCell ref="B21:E21"/>
    <mergeCell ref="B2:E2"/>
    <mergeCell ref="B6:E7"/>
    <mergeCell ref="I2:L2"/>
    <mergeCell ref="I3:L3"/>
    <mergeCell ref="I4:L4"/>
    <mergeCell ref="N6:O6"/>
    <mergeCell ref="N7:O7"/>
    <mergeCell ref="N8:O8"/>
    <mergeCell ref="N9:O9"/>
    <mergeCell ref="N10:O10"/>
    <mergeCell ref="N11:O11"/>
    <mergeCell ref="N16:O16"/>
    <mergeCell ref="A39:P39"/>
    <mergeCell ref="B8:E8"/>
    <mergeCell ref="B9:E9"/>
    <mergeCell ref="B10:E10"/>
    <mergeCell ref="B11:E11"/>
    <mergeCell ref="B12:E12"/>
    <mergeCell ref="B13:E13"/>
    <mergeCell ref="A36:D36"/>
    <mergeCell ref="E35:I35"/>
    <mergeCell ref="E36:I36"/>
    <mergeCell ref="E34:I34"/>
    <mergeCell ref="B14:E14"/>
    <mergeCell ref="B15:E15"/>
    <mergeCell ref="B16:E16"/>
    <mergeCell ref="B17:E17"/>
    <mergeCell ref="B18:E18"/>
    <mergeCell ref="N17:O17"/>
    <mergeCell ref="N18:O18"/>
    <mergeCell ref="N19:O19"/>
    <mergeCell ref="N20:O20"/>
    <mergeCell ref="N26:O26"/>
    <mergeCell ref="N21:O21"/>
    <mergeCell ref="N22:O22"/>
    <mergeCell ref="N23:O23"/>
    <mergeCell ref="N24:O24"/>
    <mergeCell ref="N25:O25"/>
  </mergeCells>
  <printOptions horizontalCentered="1"/>
  <pageMargins left="0.2" right="0.19" top="0.35433070866141736" bottom="0.2362204724409449" header="0.35433070866141736" footer="0.11811023622047245"/>
  <pageSetup blackAndWhite="1" fitToHeight="1" fitToWidth="1" horizontalDpi="600" verticalDpi="600" orientation="landscape" paperSize="9" scale="5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48"/>
  <sheetViews>
    <sheetView workbookViewId="0" topLeftCell="A1">
      <selection activeCell="D2" sqref="D2"/>
    </sheetView>
  </sheetViews>
  <sheetFormatPr defaultColWidth="11.421875" defaultRowHeight="12.75"/>
  <cols>
    <col min="1" max="2" width="5.57421875" style="0" bestFit="1" customWidth="1"/>
    <col min="3" max="3" width="12.7109375" style="0" customWidth="1"/>
    <col min="5" max="5" width="12.00390625" style="4" customWidth="1"/>
    <col min="7" max="7" width="15.00390625" style="0" customWidth="1"/>
    <col min="9" max="9" width="9.140625" style="0" customWidth="1"/>
  </cols>
  <sheetData>
    <row r="1" ht="13.8" thickBot="1"/>
    <row r="2" spans="1:3" ht="53.4" thickTop="1">
      <c r="A2" s="119" t="s">
        <v>18</v>
      </c>
      <c r="B2" s="120"/>
      <c r="C2" s="7" t="s">
        <v>19</v>
      </c>
    </row>
    <row r="3" spans="1:3" ht="12.75">
      <c r="A3" s="8">
        <v>0.3333333333333333</v>
      </c>
      <c r="B3" s="9">
        <v>0.5833333333333334</v>
      </c>
      <c r="C3" s="10">
        <v>6</v>
      </c>
    </row>
    <row r="4" spans="1:4" ht="12.75">
      <c r="A4" s="8">
        <v>0.5833333333333334</v>
      </c>
      <c r="B4" s="9">
        <v>1</v>
      </c>
      <c r="C4" s="10">
        <v>12</v>
      </c>
      <c r="D4" s="13" t="s">
        <v>26</v>
      </c>
    </row>
    <row r="5" spans="1:5" ht="12.75">
      <c r="A5" s="8">
        <v>1</v>
      </c>
      <c r="B5" s="9"/>
      <c r="C5" s="10">
        <v>24</v>
      </c>
      <c r="D5" s="13" t="s">
        <v>25</v>
      </c>
      <c r="E5" s="15">
        <v>1</v>
      </c>
    </row>
    <row r="6" spans="1:13" ht="66.6" thickBot="1">
      <c r="A6" s="121" t="s">
        <v>20</v>
      </c>
      <c r="B6" s="122"/>
      <c r="C6" s="11">
        <v>0</v>
      </c>
      <c r="E6" s="12" t="s">
        <v>36</v>
      </c>
      <c r="F6" s="1" t="s">
        <v>23</v>
      </c>
      <c r="G6" s="5" t="s">
        <v>21</v>
      </c>
      <c r="H6" s="5" t="s">
        <v>22</v>
      </c>
      <c r="I6" s="5" t="s">
        <v>24</v>
      </c>
      <c r="J6" s="5" t="s">
        <v>5</v>
      </c>
      <c r="M6" s="5" t="s">
        <v>35</v>
      </c>
    </row>
    <row r="7" spans="1:16" ht="13.8" thickTop="1">
      <c r="A7" t="str">
        <f>IF('Reisekosten '!O8=Tagegeldberechnung!$D$5,1,"a")</f>
        <v>a</v>
      </c>
      <c r="B7" t="e">
        <f>IF(#REF!=Tagegeldberechnung!$D$5,1,"a")</f>
        <v>#REF!</v>
      </c>
      <c r="C7" t="e">
        <f>IF(#REF!=Tagegeldberechnung!$D$5,1,"a")</f>
        <v>#REF!</v>
      </c>
      <c r="D7">
        <f>SUM(COUNT(A7:C7))</f>
        <v>0</v>
      </c>
      <c r="E7" s="6">
        <f>IF('Reisekosten '!D8=Tagegeldberechnung!$A$5,$C$5,IF('Reisekosten '!D8&lt;Tagegeldberechnung!$A$3,$C$6,IF('Reisekosten '!D8&lt;Tagegeldberechnung!$B$3,$C$3,IF('Reisekosten '!D8&lt;Tagegeldberechnung!$B$4,$C$4))))</f>
        <v>0</v>
      </c>
      <c r="F7" s="3">
        <f>IF(E7=$C$5,0-(IF(A7=1,4,0))-(IF(B7=1,10,0))-(IF(C7=1,10,0)),0)</f>
        <v>0</v>
      </c>
      <c r="G7" s="3">
        <f>IF(E7=$C$4,0-(IF(D7=3,12,0)),0)</f>
        <v>0</v>
      </c>
      <c r="H7" s="3">
        <f>IF(E7=$C$4,0-(IF(A7=1,2.5,0))-(IF(B7=1,5,0))-(IF(C7=1,5,0)),0)</f>
        <v>0</v>
      </c>
      <c r="I7" s="3">
        <f>IF(E7=$C$3,0-(IF(D7&gt;1,6,IF(A7=1,2.5,IF(K7=1,5)))),0)</f>
        <v>0</v>
      </c>
      <c r="J7" s="3">
        <f>SUM(E7+F7+IF(H7=-12.5,G7,H7)+I7)</f>
        <v>0</v>
      </c>
      <c r="K7">
        <f>SUM(COUNT(B7:C7))</f>
        <v>0</v>
      </c>
      <c r="M7" s="2">
        <f>SUM('Reisekosten '!B8)</f>
        <v>0</v>
      </c>
      <c r="N7" s="2">
        <f>SUM('Reisekosten '!C8)</f>
        <v>0</v>
      </c>
      <c r="O7" s="2">
        <f aca="true" t="shared" si="0" ref="O7:O17">IF(M7&gt;N7,(N7-M7+$E$5),(N7-M7))</f>
        <v>0</v>
      </c>
      <c r="P7" s="14"/>
    </row>
    <row r="8" spans="1:15" ht="12.75">
      <c r="A8" t="str">
        <f>IF('Reisekosten '!O9=Tagegeldberechnung!$D$5,1,"a")</f>
        <v>a</v>
      </c>
      <c r="B8" t="e">
        <f>IF(#REF!=Tagegeldberechnung!$D$5,1,"a")</f>
        <v>#REF!</v>
      </c>
      <c r="C8" t="e">
        <f>IF(#REF!=Tagegeldberechnung!$D$5,1,"a")</f>
        <v>#REF!</v>
      </c>
      <c r="D8">
        <f aca="true" t="shared" si="1" ref="D8:D40">SUM(COUNT(A8:C8))</f>
        <v>0</v>
      </c>
      <c r="E8" s="6">
        <f>IF('Reisekosten '!D9=Tagegeldberechnung!$A$5,$C$5,IF('Reisekosten '!D9&lt;Tagegeldberechnung!$A$3,$C$6,IF('Reisekosten '!D9&lt;Tagegeldberechnung!$B$3,$C$3,IF('Reisekosten '!D9&lt;Tagegeldberechnung!$B$4,$C$4))))</f>
        <v>0</v>
      </c>
      <c r="F8" s="3">
        <f aca="true" t="shared" si="2" ref="F8:F40">IF(E8=$C$5,0-(IF(A8=1,4,0))-(IF(B8=1,10,0))-(IF(C8=1,10,0)),0)</f>
        <v>0</v>
      </c>
      <c r="G8" s="3">
        <f aca="true" t="shared" si="3" ref="G8:G40">IF(E8=$C$4,0-(IF(D8=3,12,0)),0)</f>
        <v>0</v>
      </c>
      <c r="H8" s="3">
        <f aca="true" t="shared" si="4" ref="H8:H40">IF(E8=$C$4,0-(IF(A8=1,2.5,0))-(IF(B8=1,5,0))-(IF(C8=1,5,0)),0)</f>
        <v>0</v>
      </c>
      <c r="I8" s="3">
        <f aca="true" t="shared" si="5" ref="I8:I47">IF(E8=$C$3,0-(IF(D8&gt;1,6,IF(A8=1,2.5,IF(K8=1,5)))),0)</f>
        <v>0</v>
      </c>
      <c r="J8" s="3">
        <f aca="true" t="shared" si="6" ref="J8:J40">SUM(E8+F8+IF(H8=-12.5,G8,H8)+I8)</f>
        <v>0</v>
      </c>
      <c r="K8">
        <f aca="true" t="shared" si="7" ref="K8:K40">SUM(COUNT(B8:C8))</f>
        <v>0</v>
      </c>
      <c r="M8" s="2">
        <f>SUM('Reisekosten '!B9)</f>
        <v>0</v>
      </c>
      <c r="N8" s="2">
        <f>SUM('Reisekosten '!C9)</f>
        <v>0</v>
      </c>
      <c r="O8" s="2">
        <f t="shared" si="0"/>
        <v>0</v>
      </c>
    </row>
    <row r="9" spans="1:15" ht="12.75">
      <c r="A9" t="str">
        <f>IF('Reisekosten '!O10=Tagegeldberechnung!$D$5,1,"a")</f>
        <v>a</v>
      </c>
      <c r="B9" t="e">
        <f>IF(#REF!=Tagegeldberechnung!$D$5,1,"a")</f>
        <v>#REF!</v>
      </c>
      <c r="C9" t="e">
        <f>IF(#REF!=Tagegeldberechnung!$D$5,1,"a")</f>
        <v>#REF!</v>
      </c>
      <c r="D9">
        <f t="shared" si="1"/>
        <v>0</v>
      </c>
      <c r="E9" s="6">
        <f>IF('Reisekosten '!D10=Tagegeldberechnung!$A$5,$C$5,IF('Reisekosten '!D10&lt;Tagegeldberechnung!$A$3,$C$6,IF('Reisekosten '!D10&lt;Tagegeldberechnung!$B$3,$C$3,IF('Reisekosten '!D10&lt;Tagegeldberechnung!$B$4,$C$4))))</f>
        <v>0</v>
      </c>
      <c r="F9" s="3">
        <f t="shared" si="2"/>
        <v>0</v>
      </c>
      <c r="G9" s="3">
        <f t="shared" si="3"/>
        <v>0</v>
      </c>
      <c r="H9" s="3">
        <f t="shared" si="4"/>
        <v>0</v>
      </c>
      <c r="I9" s="3">
        <f t="shared" si="5"/>
        <v>0</v>
      </c>
      <c r="J9" s="3">
        <f t="shared" si="6"/>
        <v>0</v>
      </c>
      <c r="K9">
        <f t="shared" si="7"/>
        <v>0</v>
      </c>
      <c r="M9" s="2">
        <f>SUM('Reisekosten '!B10)</f>
        <v>0</v>
      </c>
      <c r="N9" s="2">
        <f>SUM('Reisekosten '!C10)</f>
        <v>0</v>
      </c>
      <c r="O9" s="2">
        <f t="shared" si="0"/>
        <v>0</v>
      </c>
    </row>
    <row r="10" spans="1:15" ht="12.75">
      <c r="A10" t="str">
        <f>IF('Reisekosten '!O11=Tagegeldberechnung!$D$5,1,"a")</f>
        <v>a</v>
      </c>
      <c r="B10" t="e">
        <f>IF(#REF!=Tagegeldberechnung!$D$5,1,"a")</f>
        <v>#REF!</v>
      </c>
      <c r="C10" t="e">
        <f>IF(#REF!=Tagegeldberechnung!$D$5,1,"a")</f>
        <v>#REF!</v>
      </c>
      <c r="D10">
        <f t="shared" si="1"/>
        <v>0</v>
      </c>
      <c r="E10" s="6">
        <f>IF('Reisekosten '!D11=Tagegeldberechnung!$A$5,$C$5,IF('Reisekosten '!D11&lt;Tagegeldberechnung!$A$3,$C$6,IF('Reisekosten '!D11&lt;Tagegeldberechnung!$B$3,$C$3,IF('Reisekosten '!D11&lt;Tagegeldberechnung!$B$4,$C$4))))</f>
        <v>0</v>
      </c>
      <c r="F10" s="3">
        <f t="shared" si="2"/>
        <v>0</v>
      </c>
      <c r="G10" s="3">
        <f t="shared" si="3"/>
        <v>0</v>
      </c>
      <c r="H10" s="3">
        <f t="shared" si="4"/>
        <v>0</v>
      </c>
      <c r="I10" s="3">
        <f t="shared" si="5"/>
        <v>0</v>
      </c>
      <c r="J10" s="3">
        <f t="shared" si="6"/>
        <v>0</v>
      </c>
      <c r="K10">
        <f t="shared" si="7"/>
        <v>0</v>
      </c>
      <c r="M10" s="2">
        <f>SUM('Reisekosten '!B11)</f>
        <v>0</v>
      </c>
      <c r="N10" s="2">
        <f>SUM('Reisekosten '!C11)</f>
        <v>0</v>
      </c>
      <c r="O10" s="2">
        <f t="shared" si="0"/>
        <v>0</v>
      </c>
    </row>
    <row r="11" spans="1:15" ht="12.75">
      <c r="A11" t="str">
        <f>IF('Reisekosten '!O12=Tagegeldberechnung!$D$5,1,"a")</f>
        <v>a</v>
      </c>
      <c r="B11" t="e">
        <f>IF(#REF!=Tagegeldberechnung!$D$5,1,"a")</f>
        <v>#REF!</v>
      </c>
      <c r="C11" t="e">
        <f>IF(#REF!=Tagegeldberechnung!$D$5,1,"a")</f>
        <v>#REF!</v>
      </c>
      <c r="D11">
        <f t="shared" si="1"/>
        <v>0</v>
      </c>
      <c r="E11" s="6">
        <f>IF('Reisekosten '!D12=Tagegeldberechnung!$A$5,$C$5,IF('Reisekosten '!D12&lt;Tagegeldberechnung!$A$3,$C$6,IF('Reisekosten '!D12&lt;Tagegeldberechnung!$B$3,$C$3,IF('Reisekosten '!D12&lt;Tagegeldberechnung!$B$4,$C$4))))</f>
        <v>0</v>
      </c>
      <c r="F11" s="3">
        <f t="shared" si="2"/>
        <v>0</v>
      </c>
      <c r="G11" s="3">
        <f t="shared" si="3"/>
        <v>0</v>
      </c>
      <c r="H11" s="3">
        <f t="shared" si="4"/>
        <v>0</v>
      </c>
      <c r="I11" s="3">
        <f t="shared" si="5"/>
        <v>0</v>
      </c>
      <c r="J11" s="3">
        <f t="shared" si="6"/>
        <v>0</v>
      </c>
      <c r="K11">
        <f t="shared" si="7"/>
        <v>0</v>
      </c>
      <c r="M11" s="2">
        <f>SUM('Reisekosten '!B12)</f>
        <v>0</v>
      </c>
      <c r="N11" s="2">
        <f>SUM('Reisekosten '!C12)</f>
        <v>0</v>
      </c>
      <c r="O11" s="2">
        <f t="shared" si="0"/>
        <v>0</v>
      </c>
    </row>
    <row r="12" spans="1:15" ht="12.75">
      <c r="A12" t="str">
        <f>IF('Reisekosten '!O13=Tagegeldberechnung!$D$5,1,"a")</f>
        <v>a</v>
      </c>
      <c r="B12" t="e">
        <f>IF(#REF!=Tagegeldberechnung!$D$5,1,"a")</f>
        <v>#REF!</v>
      </c>
      <c r="C12" t="e">
        <f>IF(#REF!=Tagegeldberechnung!$D$5,1,"a")</f>
        <v>#REF!</v>
      </c>
      <c r="D12">
        <f t="shared" si="1"/>
        <v>0</v>
      </c>
      <c r="E12" s="6">
        <f>IF('Reisekosten '!D13=Tagegeldberechnung!$A$5,$C$5,IF('Reisekosten '!D13&lt;Tagegeldberechnung!$A$3,$C$6,IF('Reisekosten '!D13&lt;Tagegeldberechnung!$B$3,$C$3,IF('Reisekosten '!D13&lt;Tagegeldberechnung!$B$4,$C$4))))</f>
        <v>0</v>
      </c>
      <c r="F12" s="3">
        <f t="shared" si="2"/>
        <v>0</v>
      </c>
      <c r="G12" s="3">
        <f t="shared" si="3"/>
        <v>0</v>
      </c>
      <c r="H12" s="3">
        <f t="shared" si="4"/>
        <v>0</v>
      </c>
      <c r="I12" s="3">
        <f t="shared" si="5"/>
        <v>0</v>
      </c>
      <c r="J12" s="3">
        <f t="shared" si="6"/>
        <v>0</v>
      </c>
      <c r="K12">
        <f t="shared" si="7"/>
        <v>0</v>
      </c>
      <c r="M12" s="2">
        <f>SUM('Reisekosten '!B13)</f>
        <v>0</v>
      </c>
      <c r="N12" s="2">
        <f>SUM('Reisekosten '!C13)</f>
        <v>0</v>
      </c>
      <c r="O12" s="2">
        <f t="shared" si="0"/>
        <v>0</v>
      </c>
    </row>
    <row r="13" spans="1:15" ht="12.75">
      <c r="A13" t="str">
        <f>IF('Reisekosten '!O14=Tagegeldberechnung!$D$5,1,"a")</f>
        <v>a</v>
      </c>
      <c r="B13" t="e">
        <f>IF(#REF!=Tagegeldberechnung!$D$5,1,"a")</f>
        <v>#REF!</v>
      </c>
      <c r="C13" t="e">
        <f>IF(#REF!=Tagegeldberechnung!$D$5,1,"a")</f>
        <v>#REF!</v>
      </c>
      <c r="D13">
        <f t="shared" si="1"/>
        <v>0</v>
      </c>
      <c r="E13" s="6">
        <f>IF('Reisekosten '!D14=Tagegeldberechnung!$A$5,$C$5,IF('Reisekosten '!D14&lt;Tagegeldberechnung!$A$3,$C$6,IF('Reisekosten '!D14&lt;Tagegeldberechnung!$B$3,$C$3,IF('Reisekosten '!D14&lt;Tagegeldberechnung!$B$4,$C$4))))</f>
        <v>0</v>
      </c>
      <c r="F13" s="3">
        <f t="shared" si="2"/>
        <v>0</v>
      </c>
      <c r="G13" s="3">
        <f t="shared" si="3"/>
        <v>0</v>
      </c>
      <c r="H13" s="3">
        <f t="shared" si="4"/>
        <v>0</v>
      </c>
      <c r="I13" s="3">
        <f t="shared" si="5"/>
        <v>0</v>
      </c>
      <c r="J13" s="3">
        <f t="shared" si="6"/>
        <v>0</v>
      </c>
      <c r="K13">
        <f t="shared" si="7"/>
        <v>0</v>
      </c>
      <c r="M13" s="2">
        <f>SUM('Reisekosten '!B14)</f>
        <v>0</v>
      </c>
      <c r="N13" s="2">
        <f>SUM('Reisekosten '!C14)</f>
        <v>0</v>
      </c>
      <c r="O13" s="2">
        <f t="shared" si="0"/>
        <v>0</v>
      </c>
    </row>
    <row r="14" spans="1:15" ht="12.75">
      <c r="A14" t="str">
        <f>IF('Reisekosten '!O15=Tagegeldberechnung!$D$5,1,"a")</f>
        <v>a</v>
      </c>
      <c r="B14" t="e">
        <f>IF(#REF!=Tagegeldberechnung!$D$5,1,"a")</f>
        <v>#REF!</v>
      </c>
      <c r="C14" t="e">
        <f>IF(#REF!=Tagegeldberechnung!$D$5,1,"a")</f>
        <v>#REF!</v>
      </c>
      <c r="D14">
        <f t="shared" si="1"/>
        <v>0</v>
      </c>
      <c r="E14" s="6">
        <f>IF('Reisekosten '!D15=Tagegeldberechnung!$A$5,$C$5,IF('Reisekosten '!D15&lt;Tagegeldberechnung!$A$3,$C$6,IF('Reisekosten '!D15&lt;Tagegeldberechnung!$B$3,$C$3,IF('Reisekosten '!D15&lt;Tagegeldberechnung!$B$4,$C$4))))</f>
        <v>0</v>
      </c>
      <c r="F14" s="3">
        <f t="shared" si="2"/>
        <v>0</v>
      </c>
      <c r="G14" s="3">
        <f t="shared" si="3"/>
        <v>0</v>
      </c>
      <c r="H14" s="3">
        <f t="shared" si="4"/>
        <v>0</v>
      </c>
      <c r="I14" s="3">
        <f t="shared" si="5"/>
        <v>0</v>
      </c>
      <c r="J14" s="3">
        <f t="shared" si="6"/>
        <v>0</v>
      </c>
      <c r="K14">
        <f t="shared" si="7"/>
        <v>0</v>
      </c>
      <c r="M14" s="2">
        <f>SUM('Reisekosten '!B15)</f>
        <v>0</v>
      </c>
      <c r="N14" s="2">
        <f>SUM('Reisekosten '!C15)</f>
        <v>0</v>
      </c>
      <c r="O14" s="2">
        <f t="shared" si="0"/>
        <v>0</v>
      </c>
    </row>
    <row r="15" spans="1:15" ht="12.75">
      <c r="A15" t="str">
        <f>IF('Reisekosten '!O16=Tagegeldberechnung!$D$5,1,"a")</f>
        <v>a</v>
      </c>
      <c r="B15" t="e">
        <f>IF(#REF!=Tagegeldberechnung!$D$5,1,"a")</f>
        <v>#REF!</v>
      </c>
      <c r="C15" t="e">
        <f>IF(#REF!=Tagegeldberechnung!$D$5,1,"a")</f>
        <v>#REF!</v>
      </c>
      <c r="D15">
        <f t="shared" si="1"/>
        <v>0</v>
      </c>
      <c r="E15" s="6">
        <f>IF('Reisekosten '!D16=Tagegeldberechnung!$A$5,$C$5,IF('Reisekosten '!D16&lt;Tagegeldberechnung!$A$3,$C$6,IF('Reisekosten '!D16&lt;Tagegeldberechnung!$B$3,$C$3,IF('Reisekosten '!D16&lt;Tagegeldberechnung!$B$4,$C$4))))</f>
        <v>0</v>
      </c>
      <c r="F15" s="3">
        <f t="shared" si="2"/>
        <v>0</v>
      </c>
      <c r="G15" s="3">
        <f t="shared" si="3"/>
        <v>0</v>
      </c>
      <c r="H15" s="3">
        <f t="shared" si="4"/>
        <v>0</v>
      </c>
      <c r="I15" s="3">
        <f t="shared" si="5"/>
        <v>0</v>
      </c>
      <c r="J15" s="3">
        <f t="shared" si="6"/>
        <v>0</v>
      </c>
      <c r="K15">
        <f t="shared" si="7"/>
        <v>0</v>
      </c>
      <c r="M15" s="2">
        <f>SUM('Reisekosten '!B16)</f>
        <v>0</v>
      </c>
      <c r="N15" s="2">
        <f>SUM('Reisekosten '!C16)</f>
        <v>0</v>
      </c>
      <c r="O15" s="2">
        <f t="shared" si="0"/>
        <v>0</v>
      </c>
    </row>
    <row r="16" spans="1:15" ht="12.75">
      <c r="A16" t="str">
        <f>IF('Reisekosten '!O17=Tagegeldberechnung!$D$5,1,"a")</f>
        <v>a</v>
      </c>
      <c r="B16" t="e">
        <f>IF(#REF!=Tagegeldberechnung!$D$5,1,"a")</f>
        <v>#REF!</v>
      </c>
      <c r="C16" t="e">
        <f>IF(#REF!=Tagegeldberechnung!$D$5,1,"a")</f>
        <v>#REF!</v>
      </c>
      <c r="D16">
        <f t="shared" si="1"/>
        <v>0</v>
      </c>
      <c r="E16" s="6">
        <f>IF('Reisekosten '!D17=Tagegeldberechnung!$A$5,$C$5,IF('Reisekosten '!D17&lt;Tagegeldberechnung!$A$3,$C$6,IF('Reisekosten '!D17&lt;Tagegeldberechnung!$B$3,$C$3,IF('Reisekosten '!D17&lt;Tagegeldberechnung!$B$4,$C$4))))</f>
        <v>0</v>
      </c>
      <c r="F16" s="3">
        <f t="shared" si="2"/>
        <v>0</v>
      </c>
      <c r="G16" s="3">
        <f t="shared" si="3"/>
        <v>0</v>
      </c>
      <c r="H16" s="3">
        <f t="shared" si="4"/>
        <v>0</v>
      </c>
      <c r="I16" s="3">
        <f t="shared" si="5"/>
        <v>0</v>
      </c>
      <c r="J16" s="3">
        <f t="shared" si="6"/>
        <v>0</v>
      </c>
      <c r="K16">
        <f t="shared" si="7"/>
        <v>0</v>
      </c>
      <c r="M16" s="2">
        <f>SUM('Reisekosten '!B17)</f>
        <v>0</v>
      </c>
      <c r="N16" s="2">
        <f>SUM('Reisekosten '!C17)</f>
        <v>0</v>
      </c>
      <c r="O16" s="2">
        <f t="shared" si="0"/>
        <v>0</v>
      </c>
    </row>
    <row r="17" spans="1:15" ht="12.75">
      <c r="A17" t="str">
        <f>IF('Reisekosten '!O18=Tagegeldberechnung!$D$5,1,"a")</f>
        <v>a</v>
      </c>
      <c r="B17" t="e">
        <f>IF(#REF!=Tagegeldberechnung!$D$5,1,"a")</f>
        <v>#REF!</v>
      </c>
      <c r="C17" t="e">
        <f>IF(#REF!=Tagegeldberechnung!$D$5,1,"a")</f>
        <v>#REF!</v>
      </c>
      <c r="D17">
        <f t="shared" si="1"/>
        <v>0</v>
      </c>
      <c r="E17" s="6">
        <f>IF('Reisekosten '!D18=Tagegeldberechnung!$A$5,$C$5,IF('Reisekosten '!D18&lt;Tagegeldberechnung!$A$3,$C$6,IF('Reisekosten '!D18&lt;Tagegeldberechnung!$B$3,$C$3,IF('Reisekosten '!D18&lt;Tagegeldberechnung!$B$4,$C$4))))</f>
        <v>0</v>
      </c>
      <c r="F17" s="3">
        <f t="shared" si="2"/>
        <v>0</v>
      </c>
      <c r="G17" s="3">
        <f t="shared" si="3"/>
        <v>0</v>
      </c>
      <c r="H17" s="3">
        <f t="shared" si="4"/>
        <v>0</v>
      </c>
      <c r="I17" s="3">
        <f t="shared" si="5"/>
        <v>0</v>
      </c>
      <c r="J17" s="3">
        <f t="shared" si="6"/>
        <v>0</v>
      </c>
      <c r="K17">
        <f t="shared" si="7"/>
        <v>0</v>
      </c>
      <c r="M17" s="2">
        <f>SUM('Reisekosten '!B18)</f>
        <v>0</v>
      </c>
      <c r="N17" s="2">
        <f>SUM('Reisekosten '!C18)</f>
        <v>0</v>
      </c>
      <c r="O17" s="2">
        <f t="shared" si="0"/>
        <v>0</v>
      </c>
    </row>
    <row r="18" spans="1:15" ht="12.75">
      <c r="A18" t="str">
        <f>IF('Reisekosten '!O19=Tagegeldberechnung!$D$5,1,"a")</f>
        <v>a</v>
      </c>
      <c r="B18" t="e">
        <f>IF(#REF!=Tagegeldberechnung!$D$5,1,"a")</f>
        <v>#REF!</v>
      </c>
      <c r="C18" t="e">
        <f>IF(#REF!=Tagegeldberechnung!$D$5,1,"a")</f>
        <v>#REF!</v>
      </c>
      <c r="D18">
        <f t="shared" si="1"/>
        <v>0</v>
      </c>
      <c r="E18" s="6">
        <f>IF('Reisekosten '!D19=Tagegeldberechnung!$A$5,$C$5,IF('Reisekosten '!D19&lt;Tagegeldberechnung!$A$3,$C$6,IF('Reisekosten '!D19&lt;Tagegeldberechnung!$B$3,$C$3,IF('Reisekosten '!D19&lt;Tagegeldberechnung!$B$4,$C$4))))</f>
        <v>0</v>
      </c>
      <c r="F18" s="3">
        <f t="shared" si="2"/>
        <v>0</v>
      </c>
      <c r="G18" s="3">
        <f t="shared" si="3"/>
        <v>0</v>
      </c>
      <c r="H18" s="3">
        <f t="shared" si="4"/>
        <v>0</v>
      </c>
      <c r="I18" s="3">
        <f t="shared" si="5"/>
        <v>0</v>
      </c>
      <c r="J18" s="3">
        <f t="shared" si="6"/>
        <v>0</v>
      </c>
      <c r="K18">
        <f t="shared" si="7"/>
        <v>0</v>
      </c>
      <c r="M18" s="2">
        <f>SUM('Reisekosten '!B19)</f>
        <v>0</v>
      </c>
      <c r="N18" s="2">
        <f>SUM('Reisekosten '!C19)</f>
        <v>0</v>
      </c>
      <c r="O18" s="2">
        <f aca="true" t="shared" si="8" ref="O18:O47">IF(M18&gt;N18,(N18-M18+$E$5),(N18-M18))</f>
        <v>0</v>
      </c>
    </row>
    <row r="19" spans="1:15" ht="12.75">
      <c r="A19" t="str">
        <f>IF('Reisekosten '!O20=Tagegeldberechnung!$D$5,1,"a")</f>
        <v>a</v>
      </c>
      <c r="B19" t="e">
        <f>IF(#REF!=Tagegeldberechnung!$D$5,1,"a")</f>
        <v>#REF!</v>
      </c>
      <c r="C19" t="e">
        <f>IF(#REF!=Tagegeldberechnung!$D$5,1,"a")</f>
        <v>#REF!</v>
      </c>
      <c r="D19">
        <f t="shared" si="1"/>
        <v>0</v>
      </c>
      <c r="E19" s="6">
        <f>IF('Reisekosten '!D20=Tagegeldberechnung!$A$5,$C$5,IF('Reisekosten '!D20&lt;Tagegeldberechnung!$A$3,$C$6,IF('Reisekosten '!D20&lt;Tagegeldberechnung!$B$3,$C$3,IF('Reisekosten '!D20&lt;Tagegeldberechnung!$B$4,$C$4))))</f>
        <v>0</v>
      </c>
      <c r="F19" s="3">
        <f t="shared" si="2"/>
        <v>0</v>
      </c>
      <c r="G19" s="3">
        <f t="shared" si="3"/>
        <v>0</v>
      </c>
      <c r="H19" s="3">
        <f t="shared" si="4"/>
        <v>0</v>
      </c>
      <c r="I19" s="3">
        <f t="shared" si="5"/>
        <v>0</v>
      </c>
      <c r="J19" s="3">
        <f t="shared" si="6"/>
        <v>0</v>
      </c>
      <c r="K19">
        <f t="shared" si="7"/>
        <v>0</v>
      </c>
      <c r="M19" s="2">
        <f>SUM('Reisekosten '!B20)</f>
        <v>0</v>
      </c>
      <c r="N19" s="2">
        <f>SUM('Reisekosten '!C20)</f>
        <v>0</v>
      </c>
      <c r="O19" s="2">
        <f t="shared" si="8"/>
        <v>0</v>
      </c>
    </row>
    <row r="20" spans="1:15" ht="12.75">
      <c r="A20" t="str">
        <f>IF('Reisekosten '!O21=Tagegeldberechnung!$D$5,1,"a")</f>
        <v>a</v>
      </c>
      <c r="B20" t="e">
        <f>IF(#REF!=Tagegeldberechnung!$D$5,1,"a")</f>
        <v>#REF!</v>
      </c>
      <c r="C20" t="e">
        <f>IF(#REF!=Tagegeldberechnung!$D$5,1,"a")</f>
        <v>#REF!</v>
      </c>
      <c r="D20">
        <f t="shared" si="1"/>
        <v>0</v>
      </c>
      <c r="E20" s="6">
        <f>IF('Reisekosten '!D21=Tagegeldberechnung!$A$5,$C$5,IF('Reisekosten '!D21&lt;Tagegeldberechnung!$A$3,$C$6,IF('Reisekosten '!D21&lt;Tagegeldberechnung!$B$3,$C$3,IF('Reisekosten '!D21&lt;Tagegeldberechnung!$B$4,$C$4))))</f>
        <v>0</v>
      </c>
      <c r="F20" s="3">
        <f t="shared" si="2"/>
        <v>0</v>
      </c>
      <c r="G20" s="3">
        <f t="shared" si="3"/>
        <v>0</v>
      </c>
      <c r="H20" s="3">
        <f t="shared" si="4"/>
        <v>0</v>
      </c>
      <c r="I20" s="3">
        <f t="shared" si="5"/>
        <v>0</v>
      </c>
      <c r="J20" s="3">
        <f t="shared" si="6"/>
        <v>0</v>
      </c>
      <c r="K20">
        <f t="shared" si="7"/>
        <v>0</v>
      </c>
      <c r="M20" s="2">
        <f>SUM('Reisekosten '!B21)</f>
        <v>0</v>
      </c>
      <c r="N20" s="2">
        <f>SUM('Reisekosten '!C21)</f>
        <v>0</v>
      </c>
      <c r="O20" s="2">
        <f t="shared" si="8"/>
        <v>0</v>
      </c>
    </row>
    <row r="21" spans="1:15" ht="12.75">
      <c r="A21" t="str">
        <f>IF('Reisekosten '!O22=Tagegeldberechnung!$D$5,1,"a")</f>
        <v>a</v>
      </c>
      <c r="B21" t="e">
        <f>IF(#REF!=Tagegeldberechnung!$D$5,1,"a")</f>
        <v>#REF!</v>
      </c>
      <c r="C21" t="e">
        <f>IF(#REF!=Tagegeldberechnung!$D$5,1,"a")</f>
        <v>#REF!</v>
      </c>
      <c r="D21">
        <f t="shared" si="1"/>
        <v>0</v>
      </c>
      <c r="E21" s="6">
        <f>IF('Reisekosten '!D22=Tagegeldberechnung!$A$5,$C$5,IF('Reisekosten '!D22&lt;Tagegeldberechnung!$A$3,$C$6,IF('Reisekosten '!D22&lt;Tagegeldberechnung!$B$3,$C$3,IF('Reisekosten '!D22&lt;Tagegeldberechnung!$B$4,$C$4))))</f>
        <v>0</v>
      </c>
      <c r="F21" s="3">
        <f t="shared" si="2"/>
        <v>0</v>
      </c>
      <c r="G21" s="3">
        <f t="shared" si="3"/>
        <v>0</v>
      </c>
      <c r="H21" s="3">
        <f t="shared" si="4"/>
        <v>0</v>
      </c>
      <c r="I21" s="3">
        <f t="shared" si="5"/>
        <v>0</v>
      </c>
      <c r="J21" s="3">
        <f t="shared" si="6"/>
        <v>0</v>
      </c>
      <c r="K21">
        <f t="shared" si="7"/>
        <v>0</v>
      </c>
      <c r="M21" s="2">
        <f>SUM('Reisekosten '!B22)</f>
        <v>0</v>
      </c>
      <c r="N21" s="2">
        <f>SUM('Reisekosten '!C22)</f>
        <v>0</v>
      </c>
      <c r="O21" s="2">
        <f t="shared" si="8"/>
        <v>0</v>
      </c>
    </row>
    <row r="22" spans="1:15" ht="12.75">
      <c r="A22" t="str">
        <f>IF('Reisekosten '!O23=Tagegeldberechnung!$D$5,1,"a")</f>
        <v>a</v>
      </c>
      <c r="B22" t="e">
        <f>IF(#REF!=Tagegeldberechnung!$D$5,1,"a")</f>
        <v>#REF!</v>
      </c>
      <c r="C22" t="e">
        <f>IF(#REF!=Tagegeldberechnung!$D$5,1,"a")</f>
        <v>#REF!</v>
      </c>
      <c r="D22">
        <f t="shared" si="1"/>
        <v>0</v>
      </c>
      <c r="E22" s="6">
        <f>IF('Reisekosten '!D23=Tagegeldberechnung!$A$5,$C$5,IF('Reisekosten '!D23&lt;Tagegeldberechnung!$A$3,$C$6,IF('Reisekosten '!D23&lt;Tagegeldberechnung!$B$3,$C$3,IF('Reisekosten '!D23&lt;Tagegeldberechnung!$B$4,$C$4))))</f>
        <v>0</v>
      </c>
      <c r="F22" s="3">
        <f t="shared" si="2"/>
        <v>0</v>
      </c>
      <c r="G22" s="3">
        <f t="shared" si="3"/>
        <v>0</v>
      </c>
      <c r="H22" s="3">
        <f t="shared" si="4"/>
        <v>0</v>
      </c>
      <c r="I22" s="3">
        <f t="shared" si="5"/>
        <v>0</v>
      </c>
      <c r="J22" s="3">
        <f t="shared" si="6"/>
        <v>0</v>
      </c>
      <c r="K22">
        <f t="shared" si="7"/>
        <v>0</v>
      </c>
      <c r="M22" s="2">
        <f>SUM('Reisekosten '!B23)</f>
        <v>0</v>
      </c>
      <c r="N22" s="2">
        <f>SUM('Reisekosten '!C23)</f>
        <v>0</v>
      </c>
      <c r="O22" s="2">
        <f t="shared" si="8"/>
        <v>0</v>
      </c>
    </row>
    <row r="23" spans="1:15" ht="12.75">
      <c r="A23" t="str">
        <f>IF('Reisekosten '!O24=Tagegeldberechnung!$D$5,1,"a")</f>
        <v>a</v>
      </c>
      <c r="B23" t="e">
        <f>IF(#REF!=Tagegeldberechnung!$D$5,1,"a")</f>
        <v>#REF!</v>
      </c>
      <c r="C23" t="e">
        <f>IF(#REF!=Tagegeldberechnung!$D$5,1,"a")</f>
        <v>#REF!</v>
      </c>
      <c r="D23">
        <f t="shared" si="1"/>
        <v>0</v>
      </c>
      <c r="E23" s="6">
        <f>IF('Reisekosten '!D24=Tagegeldberechnung!$A$5,$C$5,IF('Reisekosten '!D24&lt;Tagegeldberechnung!$A$3,$C$6,IF('Reisekosten '!D24&lt;Tagegeldberechnung!$B$3,$C$3,IF('Reisekosten '!D24&lt;Tagegeldberechnung!$B$4,$C$4))))</f>
        <v>0</v>
      </c>
      <c r="F23" s="3">
        <f t="shared" si="2"/>
        <v>0</v>
      </c>
      <c r="G23" s="3">
        <f t="shared" si="3"/>
        <v>0</v>
      </c>
      <c r="H23" s="3">
        <f t="shared" si="4"/>
        <v>0</v>
      </c>
      <c r="I23" s="3">
        <f t="shared" si="5"/>
        <v>0</v>
      </c>
      <c r="J23" s="3">
        <f t="shared" si="6"/>
        <v>0</v>
      </c>
      <c r="K23">
        <f t="shared" si="7"/>
        <v>0</v>
      </c>
      <c r="M23" s="2">
        <f>SUM('Reisekosten '!B24)</f>
        <v>0</v>
      </c>
      <c r="N23" s="2">
        <f>SUM('Reisekosten '!C24)</f>
        <v>0</v>
      </c>
      <c r="O23" s="2">
        <f t="shared" si="8"/>
        <v>0</v>
      </c>
    </row>
    <row r="24" spans="1:15" ht="12.75">
      <c r="A24" t="str">
        <f>IF('Reisekosten '!O25=Tagegeldberechnung!$D$5,1,"a")</f>
        <v>a</v>
      </c>
      <c r="B24" t="e">
        <f>IF(#REF!=Tagegeldberechnung!$D$5,1,"a")</f>
        <v>#REF!</v>
      </c>
      <c r="C24" t="e">
        <f>IF(#REF!=Tagegeldberechnung!$D$5,1,"a")</f>
        <v>#REF!</v>
      </c>
      <c r="D24">
        <f t="shared" si="1"/>
        <v>0</v>
      </c>
      <c r="E24" s="6">
        <f>IF('Reisekosten '!D25=Tagegeldberechnung!$A$5,$C$5,IF('Reisekosten '!D25&lt;Tagegeldberechnung!$A$3,$C$6,IF('Reisekosten '!D25&lt;Tagegeldberechnung!$B$3,$C$3,IF('Reisekosten '!D25&lt;Tagegeldberechnung!$B$4,$C$4))))</f>
        <v>0</v>
      </c>
      <c r="F24" s="3">
        <f t="shared" si="2"/>
        <v>0</v>
      </c>
      <c r="G24" s="3">
        <f t="shared" si="3"/>
        <v>0</v>
      </c>
      <c r="H24" s="3">
        <f t="shared" si="4"/>
        <v>0</v>
      </c>
      <c r="I24" s="3">
        <f t="shared" si="5"/>
        <v>0</v>
      </c>
      <c r="J24" s="3">
        <f t="shared" si="6"/>
        <v>0</v>
      </c>
      <c r="K24">
        <f t="shared" si="7"/>
        <v>0</v>
      </c>
      <c r="M24" s="2">
        <f>SUM('Reisekosten '!B25)</f>
        <v>0</v>
      </c>
      <c r="N24" s="2">
        <f>SUM('Reisekosten '!C25)</f>
        <v>0</v>
      </c>
      <c r="O24" s="2">
        <f t="shared" si="8"/>
        <v>0</v>
      </c>
    </row>
    <row r="25" spans="1:15" ht="12.75">
      <c r="A25" t="str">
        <f>IF('Reisekosten '!O26=Tagegeldberechnung!$D$5,1,"a")</f>
        <v>a</v>
      </c>
      <c r="B25" t="e">
        <f>IF(#REF!=Tagegeldberechnung!$D$5,1,"a")</f>
        <v>#REF!</v>
      </c>
      <c r="C25" t="e">
        <f>IF(#REF!=Tagegeldberechnung!$D$5,1,"a")</f>
        <v>#REF!</v>
      </c>
      <c r="D25">
        <f t="shared" si="1"/>
        <v>0</v>
      </c>
      <c r="E25" s="6">
        <f>IF('Reisekosten '!D26=Tagegeldberechnung!$A$5,$C$5,IF('Reisekosten '!D26&lt;Tagegeldberechnung!$A$3,$C$6,IF('Reisekosten '!D26&lt;Tagegeldberechnung!$B$3,$C$3,IF('Reisekosten '!D26&lt;Tagegeldberechnung!$B$4,$C$4))))</f>
        <v>0</v>
      </c>
      <c r="F25" s="3">
        <f t="shared" si="2"/>
        <v>0</v>
      </c>
      <c r="G25" s="3">
        <f t="shared" si="3"/>
        <v>0</v>
      </c>
      <c r="H25" s="3">
        <f t="shared" si="4"/>
        <v>0</v>
      </c>
      <c r="I25" s="3">
        <f t="shared" si="5"/>
        <v>0</v>
      </c>
      <c r="J25" s="3">
        <f t="shared" si="6"/>
        <v>0</v>
      </c>
      <c r="K25">
        <f t="shared" si="7"/>
        <v>0</v>
      </c>
      <c r="M25" s="2">
        <f>SUM('Reisekosten '!B26)</f>
        <v>0</v>
      </c>
      <c r="N25" s="2">
        <f>SUM('Reisekosten '!C26)</f>
        <v>0</v>
      </c>
      <c r="O25" s="2">
        <f t="shared" si="8"/>
        <v>0</v>
      </c>
    </row>
    <row r="26" spans="1:15" ht="12.75">
      <c r="A26" t="str">
        <f>IF('Reisekosten '!O27=Tagegeldberechnung!$D$5,1,"a")</f>
        <v>a</v>
      </c>
      <c r="B26" t="e">
        <f>IF(#REF!=Tagegeldberechnung!$D$5,1,"a")</f>
        <v>#REF!</v>
      </c>
      <c r="C26" t="e">
        <f>IF(#REF!=Tagegeldberechnung!$D$5,1,"a")</f>
        <v>#REF!</v>
      </c>
      <c r="D26">
        <f t="shared" si="1"/>
        <v>0</v>
      </c>
      <c r="E26" s="6">
        <f>IF('Reisekosten '!D27=Tagegeldberechnung!$A$5,$C$5,IF('Reisekosten '!D27&lt;Tagegeldberechnung!$A$3,$C$6,IF('Reisekosten '!D27&lt;Tagegeldberechnung!$B$3,$C$3,IF('Reisekosten '!D27&lt;Tagegeldberechnung!$B$4,$C$4))))</f>
        <v>0</v>
      </c>
      <c r="F26" s="3">
        <f t="shared" si="2"/>
        <v>0</v>
      </c>
      <c r="G26" s="3">
        <f t="shared" si="3"/>
        <v>0</v>
      </c>
      <c r="H26" s="3">
        <f t="shared" si="4"/>
        <v>0</v>
      </c>
      <c r="I26" s="3">
        <f t="shared" si="5"/>
        <v>0</v>
      </c>
      <c r="J26" s="3">
        <f t="shared" si="6"/>
        <v>0</v>
      </c>
      <c r="K26">
        <f t="shared" si="7"/>
        <v>0</v>
      </c>
      <c r="M26" s="2">
        <f>SUM('Reisekosten '!B27)</f>
        <v>0</v>
      </c>
      <c r="N26" s="2">
        <f>SUM('Reisekosten '!C27)</f>
        <v>0</v>
      </c>
      <c r="O26" s="2">
        <f t="shared" si="8"/>
        <v>0</v>
      </c>
    </row>
    <row r="27" spans="1:15" ht="12.75">
      <c r="A27" t="str">
        <f>IF('Reisekosten '!O28=Tagegeldberechnung!$D$5,1,"a")</f>
        <v>a</v>
      </c>
      <c r="B27" t="e">
        <f>IF(#REF!=Tagegeldberechnung!$D$5,1,"a")</f>
        <v>#REF!</v>
      </c>
      <c r="C27" t="e">
        <f>IF(#REF!=Tagegeldberechnung!$D$5,1,"a")</f>
        <v>#REF!</v>
      </c>
      <c r="D27">
        <f t="shared" si="1"/>
        <v>0</v>
      </c>
      <c r="E27" s="6">
        <f>IF('Reisekosten '!D28=Tagegeldberechnung!$A$5,$C$5,IF('Reisekosten '!D28&lt;Tagegeldberechnung!$A$3,$C$6,IF('Reisekosten '!D28&lt;Tagegeldberechnung!$B$3,$C$3,IF('Reisekosten '!D28&lt;Tagegeldberechnung!$B$4,$C$4))))</f>
        <v>0</v>
      </c>
      <c r="F27" s="3">
        <f t="shared" si="2"/>
        <v>0</v>
      </c>
      <c r="G27" s="3">
        <f t="shared" si="3"/>
        <v>0</v>
      </c>
      <c r="H27" s="3">
        <f t="shared" si="4"/>
        <v>0</v>
      </c>
      <c r="I27" s="3">
        <f t="shared" si="5"/>
        <v>0</v>
      </c>
      <c r="J27" s="3">
        <f t="shared" si="6"/>
        <v>0</v>
      </c>
      <c r="K27">
        <f t="shared" si="7"/>
        <v>0</v>
      </c>
      <c r="M27" s="2">
        <f>SUM('Reisekosten '!B28)</f>
        <v>0</v>
      </c>
      <c r="N27" s="2">
        <f>SUM('Reisekosten '!C28)</f>
        <v>0</v>
      </c>
      <c r="O27" s="2">
        <f t="shared" si="8"/>
        <v>0</v>
      </c>
    </row>
    <row r="28" spans="1:15" ht="12.75">
      <c r="A28" t="e">
        <f>IF(#REF!=Tagegeldberechnung!$D$5,1,"a")</f>
        <v>#REF!</v>
      </c>
      <c r="B28" t="e">
        <f>IF(#REF!=Tagegeldberechnung!$D$5,1,"a")</f>
        <v>#REF!</v>
      </c>
      <c r="C28" t="e">
        <f>IF(#REF!=Tagegeldberechnung!$D$5,1,"a")</f>
        <v>#REF!</v>
      </c>
      <c r="D28">
        <f t="shared" si="1"/>
        <v>0</v>
      </c>
      <c r="E28" s="6">
        <f>IF('Reisekosten '!D30=Tagegeldberechnung!$A$5,$C$5,IF('Reisekosten '!D30&lt;Tagegeldberechnung!$A$3,$C$6,IF('Reisekosten '!D30&lt;Tagegeldberechnung!$B$3,$C$3,IF('Reisekosten '!D30&lt;Tagegeldberechnung!$B$4,$C$4))))</f>
        <v>0</v>
      </c>
      <c r="F28" s="3">
        <f t="shared" si="2"/>
        <v>0</v>
      </c>
      <c r="G28" s="3">
        <f t="shared" si="3"/>
        <v>0</v>
      </c>
      <c r="H28" s="3">
        <f t="shared" si="4"/>
        <v>0</v>
      </c>
      <c r="I28" s="3">
        <f t="shared" si="5"/>
        <v>0</v>
      </c>
      <c r="J28" s="3">
        <f t="shared" si="6"/>
        <v>0</v>
      </c>
      <c r="K28">
        <f t="shared" si="7"/>
        <v>0</v>
      </c>
      <c r="M28" s="2">
        <f>SUM('Reisekosten '!B30)</f>
        <v>0</v>
      </c>
      <c r="N28" s="2">
        <f>SUM('Reisekosten '!C30)</f>
        <v>0</v>
      </c>
      <c r="O28" s="2">
        <f t="shared" si="8"/>
        <v>0</v>
      </c>
    </row>
    <row r="29" spans="1:15" ht="12.75">
      <c r="A29" t="e">
        <f>IF(#REF!=Tagegeldberechnung!$D$5,1,"a")</f>
        <v>#REF!</v>
      </c>
      <c r="B29" t="e">
        <f>IF(#REF!=Tagegeldberechnung!$D$5,1,"a")</f>
        <v>#REF!</v>
      </c>
      <c r="C29" t="e">
        <f>IF(#REF!=Tagegeldberechnung!$D$5,1,"a")</f>
        <v>#REF!</v>
      </c>
      <c r="D29">
        <f t="shared" si="1"/>
        <v>0</v>
      </c>
      <c r="E29" s="6">
        <f>IF('Reisekosten '!D31=Tagegeldberechnung!$A$5,$C$5,IF('Reisekosten '!D31&lt;Tagegeldberechnung!$A$3,$C$6,IF('Reisekosten '!D31&lt;Tagegeldberechnung!$B$3,$C$3,IF('Reisekosten '!D31&lt;Tagegeldberechnung!$B$4,$C$4))))</f>
        <v>0</v>
      </c>
      <c r="F29" s="3">
        <f t="shared" si="2"/>
        <v>0</v>
      </c>
      <c r="G29" s="3">
        <f t="shared" si="3"/>
        <v>0</v>
      </c>
      <c r="H29" s="3">
        <f t="shared" si="4"/>
        <v>0</v>
      </c>
      <c r="I29" s="3">
        <f t="shared" si="5"/>
        <v>0</v>
      </c>
      <c r="J29" s="3">
        <f t="shared" si="6"/>
        <v>0</v>
      </c>
      <c r="K29">
        <f t="shared" si="7"/>
        <v>0</v>
      </c>
      <c r="M29" s="2">
        <f>SUM('Reisekosten '!B31)</f>
        <v>0</v>
      </c>
      <c r="N29" s="2">
        <f>SUM('Reisekosten '!C31)</f>
        <v>0</v>
      </c>
      <c r="O29" s="2">
        <f t="shared" si="8"/>
        <v>0</v>
      </c>
    </row>
    <row r="30" spans="1:15" ht="12.75">
      <c r="A30" t="e">
        <f>IF(#REF!=Tagegeldberechnung!$D$5,1,"a")</f>
        <v>#REF!</v>
      </c>
      <c r="B30" t="e">
        <f>IF(#REF!=Tagegeldberechnung!$D$5,1,"a")</f>
        <v>#REF!</v>
      </c>
      <c r="C30" t="e">
        <f>IF(#REF!=Tagegeldberechnung!$D$5,1,"a")</f>
        <v>#REF!</v>
      </c>
      <c r="D30">
        <f t="shared" si="1"/>
        <v>0</v>
      </c>
      <c r="E30" s="6">
        <f>IF('Reisekosten '!D32=Tagegeldberechnung!$A$5,$C$5,IF('Reisekosten '!D32&lt;Tagegeldberechnung!$A$3,$C$6,IF('Reisekosten '!D32&lt;Tagegeldberechnung!$B$3,$C$3,IF('Reisekosten '!D32&lt;Tagegeldberechnung!$B$4,$C$4))))</f>
        <v>0</v>
      </c>
      <c r="F30" s="3">
        <f t="shared" si="2"/>
        <v>0</v>
      </c>
      <c r="G30" s="3">
        <f t="shared" si="3"/>
        <v>0</v>
      </c>
      <c r="H30" s="3">
        <f t="shared" si="4"/>
        <v>0</v>
      </c>
      <c r="I30" s="3">
        <f t="shared" si="5"/>
        <v>0</v>
      </c>
      <c r="J30" s="3">
        <f t="shared" si="6"/>
        <v>0</v>
      </c>
      <c r="K30">
        <f t="shared" si="7"/>
        <v>0</v>
      </c>
      <c r="M30" s="2">
        <f>SUM('Reisekosten '!B32)</f>
        <v>0</v>
      </c>
      <c r="N30" s="2">
        <f>SUM('Reisekosten '!C32)</f>
        <v>0</v>
      </c>
      <c r="O30" s="2">
        <f t="shared" si="8"/>
        <v>0</v>
      </c>
    </row>
    <row r="31" spans="1:15" ht="12.75">
      <c r="A31" t="e">
        <f>IF(#REF!=Tagegeldberechnung!$D$5,1,"a")</f>
        <v>#REF!</v>
      </c>
      <c r="B31" t="e">
        <f>IF(#REF!=Tagegeldberechnung!$D$5,1,"a")</f>
        <v>#REF!</v>
      </c>
      <c r="C31" t="e">
        <f>IF(#REF!=Tagegeldberechnung!$D$5,1,"a")</f>
        <v>#REF!</v>
      </c>
      <c r="D31">
        <f t="shared" si="1"/>
        <v>0</v>
      </c>
      <c r="E31" s="6">
        <f>IF('Reisekosten '!D33=Tagegeldberechnung!$A$5,$C$5,IF('Reisekosten '!D33&lt;Tagegeldberechnung!$A$3,$C$6,IF('Reisekosten '!D33&lt;Tagegeldberechnung!$B$3,$C$3,IF('Reisekosten '!D33&lt;Tagegeldberechnung!$B$4,$C$4))))</f>
        <v>0</v>
      </c>
      <c r="F31" s="3">
        <f t="shared" si="2"/>
        <v>0</v>
      </c>
      <c r="G31" s="3">
        <f t="shared" si="3"/>
        <v>0</v>
      </c>
      <c r="H31" s="3">
        <f t="shared" si="4"/>
        <v>0</v>
      </c>
      <c r="I31" s="3">
        <f t="shared" si="5"/>
        <v>0</v>
      </c>
      <c r="J31" s="3">
        <f t="shared" si="6"/>
        <v>0</v>
      </c>
      <c r="K31">
        <f t="shared" si="7"/>
        <v>0</v>
      </c>
      <c r="M31" s="2">
        <f>SUM('Reisekosten '!B33)</f>
        <v>0</v>
      </c>
      <c r="N31" s="2">
        <f>SUM('Reisekosten '!C33)</f>
        <v>0</v>
      </c>
      <c r="O31" s="2">
        <f t="shared" si="8"/>
        <v>0</v>
      </c>
    </row>
    <row r="32" spans="1:15" ht="12.75">
      <c r="A32" t="e">
        <f>IF(#REF!=Tagegeldberechnung!$D$5,1,"a")</f>
        <v>#REF!</v>
      </c>
      <c r="B32" t="e">
        <f>IF(#REF!=Tagegeldberechnung!$D$5,1,"a")</f>
        <v>#REF!</v>
      </c>
      <c r="C32" t="e">
        <f>IF(#REF!=Tagegeldberechnung!$D$5,1,"a")</f>
        <v>#REF!</v>
      </c>
      <c r="D32">
        <f t="shared" si="1"/>
        <v>0</v>
      </c>
      <c r="E32" s="6">
        <f>IF('Reisekosten '!D34=Tagegeldberechnung!$A$5,$C$5,IF('Reisekosten '!D34&lt;Tagegeldberechnung!$A$3,$C$6,IF('Reisekosten '!D34&lt;Tagegeldberechnung!$B$3,$C$3,IF('Reisekosten '!D34&lt;Tagegeldberechnung!$B$4,$C$4))))</f>
        <v>0</v>
      </c>
      <c r="F32" s="3">
        <f t="shared" si="2"/>
        <v>0</v>
      </c>
      <c r="G32" s="3">
        <f t="shared" si="3"/>
        <v>0</v>
      </c>
      <c r="H32" s="3">
        <f t="shared" si="4"/>
        <v>0</v>
      </c>
      <c r="I32" s="3">
        <f t="shared" si="5"/>
        <v>0</v>
      </c>
      <c r="J32" s="3">
        <f t="shared" si="6"/>
        <v>0</v>
      </c>
      <c r="K32">
        <f t="shared" si="7"/>
        <v>0</v>
      </c>
      <c r="M32" s="2">
        <f>SUM('Reisekosten '!B34)</f>
        <v>0</v>
      </c>
      <c r="N32" s="2">
        <f>SUM('Reisekosten '!C34)</f>
        <v>0</v>
      </c>
      <c r="O32" s="2">
        <f t="shared" si="8"/>
        <v>0</v>
      </c>
    </row>
    <row r="33" spans="1:15" ht="12.75">
      <c r="A33" t="e">
        <f>IF(#REF!=Tagegeldberechnung!$D$5,1,"a")</f>
        <v>#REF!</v>
      </c>
      <c r="B33" t="e">
        <f>IF(#REF!=Tagegeldberechnung!$D$5,1,"a")</f>
        <v>#REF!</v>
      </c>
      <c r="C33" t="e">
        <f>IF(#REF!=Tagegeldberechnung!$D$5,1,"a")</f>
        <v>#REF!</v>
      </c>
      <c r="D33">
        <f t="shared" si="1"/>
        <v>0</v>
      </c>
      <c r="E33" s="6">
        <f>IF('Reisekosten '!D35=Tagegeldberechnung!$A$5,$C$5,IF('Reisekosten '!D35&lt;Tagegeldberechnung!$A$3,$C$6,IF('Reisekosten '!D35&lt;Tagegeldberechnung!$B$3,$C$3,IF('Reisekosten '!D35&lt;Tagegeldberechnung!$B$4,$C$4))))</f>
        <v>0</v>
      </c>
      <c r="F33" s="3">
        <f t="shared" si="2"/>
        <v>0</v>
      </c>
      <c r="G33" s="3">
        <f t="shared" si="3"/>
        <v>0</v>
      </c>
      <c r="H33" s="3">
        <f t="shared" si="4"/>
        <v>0</v>
      </c>
      <c r="I33" s="3">
        <f t="shared" si="5"/>
        <v>0</v>
      </c>
      <c r="J33" s="3">
        <f t="shared" si="6"/>
        <v>0</v>
      </c>
      <c r="K33">
        <f t="shared" si="7"/>
        <v>0</v>
      </c>
      <c r="M33" s="2">
        <f>SUM('Reisekosten '!B35)</f>
        <v>0</v>
      </c>
      <c r="N33" s="2">
        <f>SUM('Reisekosten '!C35)</f>
        <v>0</v>
      </c>
      <c r="O33" s="2">
        <f t="shared" si="8"/>
        <v>0</v>
      </c>
    </row>
    <row r="34" spans="1:15" ht="12.75">
      <c r="A34" t="e">
        <f>IF(#REF!=Tagegeldberechnung!$D$5,1,"a")</f>
        <v>#REF!</v>
      </c>
      <c r="B34" t="e">
        <f>IF(#REF!=Tagegeldberechnung!$D$5,1,"a")</f>
        <v>#REF!</v>
      </c>
      <c r="C34" t="e">
        <f>IF(#REF!=Tagegeldberechnung!$D$5,1,"a")</f>
        <v>#REF!</v>
      </c>
      <c r="D34">
        <f t="shared" si="1"/>
        <v>0</v>
      </c>
      <c r="E34" s="6" t="e">
        <f>IF(#REF!=Tagegeldberechnung!$A$5,$C$5,IF(#REF!&lt;Tagegeldberechnung!$A$3,$C$6,IF(#REF!&lt;Tagegeldberechnung!$B$3,$C$3,IF(#REF!&lt;Tagegeldberechnung!$B$4,$C$4))))</f>
        <v>#REF!</v>
      </c>
      <c r="F34" s="3" t="e">
        <f t="shared" si="2"/>
        <v>#REF!</v>
      </c>
      <c r="G34" s="3" t="e">
        <f t="shared" si="3"/>
        <v>#REF!</v>
      </c>
      <c r="H34" s="3" t="e">
        <f t="shared" si="4"/>
        <v>#REF!</v>
      </c>
      <c r="I34" s="3" t="e">
        <f>IF(E34=$C$3,0-(IF(D34&gt;1,6,IF(A34=1,2.5,IF(K34=1,5)))),0)</f>
        <v>#REF!</v>
      </c>
      <c r="J34" s="3" t="e">
        <f t="shared" si="6"/>
        <v>#REF!</v>
      </c>
      <c r="K34">
        <f t="shared" si="7"/>
        <v>0</v>
      </c>
      <c r="M34" s="2" t="e">
        <f>SUM(#REF!)</f>
        <v>#REF!</v>
      </c>
      <c r="N34" s="2" t="e">
        <f>SUM(#REF!)</f>
        <v>#REF!</v>
      </c>
      <c r="O34" s="2" t="e">
        <f t="shared" si="8"/>
        <v>#REF!</v>
      </c>
    </row>
    <row r="35" spans="1:15" ht="12.75">
      <c r="A35" t="e">
        <f>IF(#REF!=Tagegeldberechnung!$D$5,1,"a")</f>
        <v>#REF!</v>
      </c>
      <c r="B35" t="e">
        <f>IF(#REF!=Tagegeldberechnung!$D$5,1,"a")</f>
        <v>#REF!</v>
      </c>
      <c r="C35" t="e">
        <f>IF(#REF!=Tagegeldberechnung!$D$5,1,"a")</f>
        <v>#REF!</v>
      </c>
      <c r="D35">
        <f t="shared" si="1"/>
        <v>0</v>
      </c>
      <c r="E35" s="6">
        <f>IF('Reisekosten '!D36=Tagegeldberechnung!$A$5,$C$5,IF('Reisekosten '!D36&lt;Tagegeldberechnung!$A$3,$C$6,IF('Reisekosten '!D36&lt;Tagegeldberechnung!$B$3,$C$3,IF('Reisekosten '!D36&lt;Tagegeldberechnung!$B$4,$C$4))))</f>
        <v>0</v>
      </c>
      <c r="F35" s="3">
        <f t="shared" si="2"/>
        <v>0</v>
      </c>
      <c r="G35" s="3">
        <f t="shared" si="3"/>
        <v>0</v>
      </c>
      <c r="H35" s="3">
        <f t="shared" si="4"/>
        <v>0</v>
      </c>
      <c r="I35" s="3">
        <f t="shared" si="5"/>
        <v>0</v>
      </c>
      <c r="J35" s="3">
        <f t="shared" si="6"/>
        <v>0</v>
      </c>
      <c r="K35">
        <f t="shared" si="7"/>
        <v>0</v>
      </c>
      <c r="M35" s="2">
        <f>SUM('Reisekosten '!B36)</f>
        <v>0</v>
      </c>
      <c r="N35" s="2">
        <f>SUM('Reisekosten '!C36)</f>
        <v>0</v>
      </c>
      <c r="O35" s="2">
        <f t="shared" si="8"/>
        <v>0</v>
      </c>
    </row>
    <row r="36" spans="1:15" ht="12.75">
      <c r="A36" t="str">
        <f>IF('Reisekosten '!O37=Tagegeldberechnung!$D$5,1,"a")</f>
        <v>a</v>
      </c>
      <c r="B36" t="e">
        <f>IF(#REF!=Tagegeldberechnung!$D$5,1,"a")</f>
        <v>#REF!</v>
      </c>
      <c r="C36" t="e">
        <f>IF(#REF!=Tagegeldberechnung!$D$5,1,"a")</f>
        <v>#REF!</v>
      </c>
      <c r="D36">
        <f t="shared" si="1"/>
        <v>0</v>
      </c>
      <c r="E36" s="6">
        <f>IF('Reisekosten '!D37=Tagegeldberechnung!$A$5,$C$5,IF('Reisekosten '!D37&lt;Tagegeldberechnung!$A$3,$C$6,IF('Reisekosten '!D37&lt;Tagegeldberechnung!$B$3,$C$3,IF('Reisekosten '!D37&lt;Tagegeldberechnung!$B$4,$C$4))))</f>
        <v>0</v>
      </c>
      <c r="F36" s="3">
        <f t="shared" si="2"/>
        <v>0</v>
      </c>
      <c r="G36" s="3">
        <f t="shared" si="3"/>
        <v>0</v>
      </c>
      <c r="H36" s="3">
        <f t="shared" si="4"/>
        <v>0</v>
      </c>
      <c r="I36" s="3">
        <f t="shared" si="5"/>
        <v>0</v>
      </c>
      <c r="J36" s="3">
        <f t="shared" si="6"/>
        <v>0</v>
      </c>
      <c r="K36">
        <f t="shared" si="7"/>
        <v>0</v>
      </c>
      <c r="M36" s="2">
        <f>SUM('Reisekosten '!B37)</f>
        <v>0</v>
      </c>
      <c r="N36" s="2">
        <f>SUM('Reisekosten '!C37)</f>
        <v>0</v>
      </c>
      <c r="O36" s="2">
        <f t="shared" si="8"/>
        <v>0</v>
      </c>
    </row>
    <row r="37" spans="1:15" ht="12.75">
      <c r="A37" t="str">
        <f>IF('Reisekosten '!O39=Tagegeldberechnung!$D$5,1,"a")</f>
        <v>a</v>
      </c>
      <c r="B37" t="e">
        <f>IF(#REF!=Tagegeldberechnung!$D$5,1,"a")</f>
        <v>#REF!</v>
      </c>
      <c r="C37" t="e">
        <f>IF(#REF!=Tagegeldberechnung!$D$5,1,"a")</f>
        <v>#REF!</v>
      </c>
      <c r="D37">
        <f t="shared" si="1"/>
        <v>0</v>
      </c>
      <c r="E37" s="6">
        <f>IF('Reisekosten '!D39=Tagegeldberechnung!$A$5,$C$5,IF('Reisekosten '!D39&lt;Tagegeldberechnung!$A$3,$C$6,IF('Reisekosten '!D39&lt;Tagegeldberechnung!$B$3,$C$3,IF('Reisekosten '!D39&lt;Tagegeldberechnung!$B$4,$C$4))))</f>
        <v>0</v>
      </c>
      <c r="F37" s="3">
        <f t="shared" si="2"/>
        <v>0</v>
      </c>
      <c r="G37" s="3">
        <f t="shared" si="3"/>
        <v>0</v>
      </c>
      <c r="H37" s="3">
        <f t="shared" si="4"/>
        <v>0</v>
      </c>
      <c r="I37" s="3">
        <f t="shared" si="5"/>
        <v>0</v>
      </c>
      <c r="J37" s="3">
        <f t="shared" si="6"/>
        <v>0</v>
      </c>
      <c r="K37">
        <f t="shared" si="7"/>
        <v>0</v>
      </c>
      <c r="M37" s="2">
        <f>SUM('Reisekosten '!B39)</f>
        <v>0</v>
      </c>
      <c r="N37" s="2">
        <f>SUM('Reisekosten '!C39)</f>
        <v>0</v>
      </c>
      <c r="O37" s="2">
        <f t="shared" si="8"/>
        <v>0</v>
      </c>
    </row>
    <row r="38" spans="1:15" ht="12.75">
      <c r="A38" t="e">
        <f>IF(#REF!=Tagegeldberechnung!$D$5,1,"a")</f>
        <v>#REF!</v>
      </c>
      <c r="B38" t="e">
        <f>IF(#REF!=Tagegeldberechnung!$D$5,1,"a")</f>
        <v>#REF!</v>
      </c>
      <c r="C38" t="e">
        <f>IF(#REF!=Tagegeldberechnung!$D$5,1,"a")</f>
        <v>#REF!</v>
      </c>
      <c r="D38">
        <f t="shared" si="1"/>
        <v>0</v>
      </c>
      <c r="E38" s="6" t="e">
        <f>IF(#REF!=Tagegeldberechnung!$A$5,$C$5,IF(#REF!&lt;Tagegeldberechnung!$A$3,$C$6,IF(#REF!&lt;Tagegeldberechnung!$B$3,$C$3,IF(#REF!&lt;Tagegeldberechnung!$B$4,$C$4))))</f>
        <v>#REF!</v>
      </c>
      <c r="F38" s="3" t="e">
        <f t="shared" si="2"/>
        <v>#REF!</v>
      </c>
      <c r="G38" s="3" t="e">
        <f t="shared" si="3"/>
        <v>#REF!</v>
      </c>
      <c r="H38" s="3" t="e">
        <f t="shared" si="4"/>
        <v>#REF!</v>
      </c>
      <c r="I38" s="3" t="e">
        <f t="shared" si="5"/>
        <v>#REF!</v>
      </c>
      <c r="J38" s="3" t="e">
        <f t="shared" si="6"/>
        <v>#REF!</v>
      </c>
      <c r="K38">
        <f t="shared" si="7"/>
        <v>0</v>
      </c>
      <c r="M38" s="2" t="e">
        <f>SUM(#REF!)</f>
        <v>#REF!</v>
      </c>
      <c r="N38" s="2" t="e">
        <f>SUM(#REF!)</f>
        <v>#REF!</v>
      </c>
      <c r="O38" s="2" t="e">
        <f t="shared" si="8"/>
        <v>#REF!</v>
      </c>
    </row>
    <row r="39" spans="1:15" ht="12.75">
      <c r="A39" t="str">
        <f>IF('Reisekosten '!O40=Tagegeldberechnung!$D$5,1,"a")</f>
        <v>a</v>
      </c>
      <c r="B39" t="e">
        <f>IF(#REF!=Tagegeldberechnung!$D$5,1,"a")</f>
        <v>#REF!</v>
      </c>
      <c r="C39" t="e">
        <f>IF(#REF!=Tagegeldberechnung!$D$5,1,"a")</f>
        <v>#REF!</v>
      </c>
      <c r="D39">
        <f t="shared" si="1"/>
        <v>0</v>
      </c>
      <c r="E39" s="6">
        <f>IF('Reisekosten '!D40=Tagegeldberechnung!$A$5,$C$5,IF('Reisekosten '!D40&lt;Tagegeldberechnung!$A$3,$C$6,IF('Reisekosten '!D40&lt;Tagegeldberechnung!$B$3,$C$3,IF('Reisekosten '!D40&lt;Tagegeldberechnung!$B$4,$C$4))))</f>
        <v>0</v>
      </c>
      <c r="F39" s="3">
        <f t="shared" si="2"/>
        <v>0</v>
      </c>
      <c r="G39" s="3">
        <f t="shared" si="3"/>
        <v>0</v>
      </c>
      <c r="H39" s="3">
        <f t="shared" si="4"/>
        <v>0</v>
      </c>
      <c r="I39" s="3">
        <f t="shared" si="5"/>
        <v>0</v>
      </c>
      <c r="J39" s="3">
        <f t="shared" si="6"/>
        <v>0</v>
      </c>
      <c r="K39">
        <f t="shared" si="7"/>
        <v>0</v>
      </c>
      <c r="M39" s="2">
        <f>SUM('Reisekosten '!B40)</f>
        <v>0</v>
      </c>
      <c r="N39" s="2">
        <f>SUM('Reisekosten '!C40)</f>
        <v>0</v>
      </c>
      <c r="O39" s="2">
        <f t="shared" si="8"/>
        <v>0</v>
      </c>
    </row>
    <row r="40" spans="1:15" ht="12.75">
      <c r="A40" t="str">
        <f>IF('Reisekosten '!O41=Tagegeldberechnung!$D$5,1,"a")</f>
        <v>a</v>
      </c>
      <c r="B40" t="e">
        <f>IF(#REF!=Tagegeldberechnung!$D$5,1,"a")</f>
        <v>#REF!</v>
      </c>
      <c r="C40" t="e">
        <f>IF(#REF!=Tagegeldberechnung!$D$5,1,"a")</f>
        <v>#REF!</v>
      </c>
      <c r="D40">
        <f t="shared" si="1"/>
        <v>0</v>
      </c>
      <c r="E40" s="6">
        <f>IF('Reisekosten '!D41=Tagegeldberechnung!$A$5,$C$5,IF('Reisekosten '!D41&lt;Tagegeldberechnung!$A$3,$C$6,IF('Reisekosten '!D41&lt;Tagegeldberechnung!$B$3,$C$3,IF('Reisekosten '!D41&lt;Tagegeldberechnung!$B$4,$C$4))))</f>
        <v>0</v>
      </c>
      <c r="F40" s="3">
        <f t="shared" si="2"/>
        <v>0</v>
      </c>
      <c r="G40" s="3">
        <f t="shared" si="3"/>
        <v>0</v>
      </c>
      <c r="H40" s="3">
        <f t="shared" si="4"/>
        <v>0</v>
      </c>
      <c r="I40" s="3">
        <f t="shared" si="5"/>
        <v>0</v>
      </c>
      <c r="J40" s="3">
        <f t="shared" si="6"/>
        <v>0</v>
      </c>
      <c r="K40">
        <f t="shared" si="7"/>
        <v>0</v>
      </c>
      <c r="M40" s="2">
        <f>SUM('Reisekosten '!B41)</f>
        <v>0</v>
      </c>
      <c r="N40" s="2">
        <f>SUM('Reisekosten '!C41)</f>
        <v>0</v>
      </c>
      <c r="O40" s="2">
        <f t="shared" si="8"/>
        <v>0</v>
      </c>
    </row>
    <row r="41" spans="1:15" ht="12.75">
      <c r="A41" t="str">
        <f>IF('Reisekosten '!O42=Tagegeldberechnung!$D$5,1,"a")</f>
        <v>a</v>
      </c>
      <c r="B41" t="e">
        <f>IF(#REF!=Tagegeldberechnung!$D$5,1,"a")</f>
        <v>#REF!</v>
      </c>
      <c r="C41" t="e">
        <f>IF(#REF!=Tagegeldberechnung!$D$5,1,"a")</f>
        <v>#REF!</v>
      </c>
      <c r="D41">
        <f aca="true" t="shared" si="9" ref="D41:D47">SUM(COUNT(A41:C41))</f>
        <v>0</v>
      </c>
      <c r="E41" s="6">
        <f>IF('Reisekosten '!D42=Tagegeldberechnung!$A$5,$C$5,IF('Reisekosten '!D42&lt;Tagegeldberechnung!$A$3,$C$6,IF('Reisekosten '!D42&lt;Tagegeldberechnung!$B$3,$C$3,IF('Reisekosten '!D42&lt;Tagegeldberechnung!$B$4,$C$4))))</f>
        <v>0</v>
      </c>
      <c r="F41" s="3">
        <f aca="true" t="shared" si="10" ref="F41:F47">IF(E41=$C$5,0-(IF(A41=1,4,0))-(IF(B41=1,10,0))-(IF(C41=1,10,0)),0)</f>
        <v>0</v>
      </c>
      <c r="G41" s="3">
        <f aca="true" t="shared" si="11" ref="G41:G47">IF(E41=$C$4,0-(IF(D41=3,12,0)),0)</f>
        <v>0</v>
      </c>
      <c r="H41" s="3">
        <f aca="true" t="shared" si="12" ref="H41:H47">IF(E41=$C$4,0-(IF(A41=1,2.5,0))-(IF(B41=1,5,0))-(IF(C41=1,5,0)),0)</f>
        <v>0</v>
      </c>
      <c r="I41" s="3">
        <f t="shared" si="5"/>
        <v>0</v>
      </c>
      <c r="J41" s="3">
        <f aca="true" t="shared" si="13" ref="J41:J47">SUM(E41+F41+IF(H41=-12.5,G41,H41)+I41)</f>
        <v>0</v>
      </c>
      <c r="K41">
        <f aca="true" t="shared" si="14" ref="K41:K47">SUM(COUNT(B41:C41))</f>
        <v>0</v>
      </c>
      <c r="M41" s="2">
        <f>SUM('Reisekosten '!B42)</f>
        <v>0</v>
      </c>
      <c r="N41" s="2">
        <f>SUM('Reisekosten '!C42)</f>
        <v>0</v>
      </c>
      <c r="O41" s="2">
        <f t="shared" si="8"/>
        <v>0</v>
      </c>
    </row>
    <row r="42" spans="1:15" ht="12.75">
      <c r="A42" t="str">
        <f>IF('Reisekosten '!O43=Tagegeldberechnung!$D$5,1,"a")</f>
        <v>a</v>
      </c>
      <c r="B42" t="e">
        <f>IF(#REF!=Tagegeldberechnung!$D$5,1,"a")</f>
        <v>#REF!</v>
      </c>
      <c r="C42" t="e">
        <f>IF(#REF!=Tagegeldberechnung!$D$5,1,"a")</f>
        <v>#REF!</v>
      </c>
      <c r="D42">
        <f t="shared" si="9"/>
        <v>0</v>
      </c>
      <c r="E42" s="6">
        <f>IF('Reisekosten '!D43=Tagegeldberechnung!$A$5,$C$5,IF('Reisekosten '!D43&lt;Tagegeldberechnung!$A$3,$C$6,IF('Reisekosten '!D43&lt;Tagegeldberechnung!$B$3,$C$3,IF('Reisekosten '!D43&lt;Tagegeldberechnung!$B$4,$C$4))))</f>
        <v>0</v>
      </c>
      <c r="F42" s="3">
        <f t="shared" si="10"/>
        <v>0</v>
      </c>
      <c r="G42" s="3">
        <f t="shared" si="11"/>
        <v>0</v>
      </c>
      <c r="H42" s="3">
        <f t="shared" si="12"/>
        <v>0</v>
      </c>
      <c r="I42" s="3">
        <f t="shared" si="5"/>
        <v>0</v>
      </c>
      <c r="J42" s="3">
        <f t="shared" si="13"/>
        <v>0</v>
      </c>
      <c r="K42">
        <f t="shared" si="14"/>
        <v>0</v>
      </c>
      <c r="M42" s="2">
        <f>SUM('Reisekosten '!B43)</f>
        <v>0</v>
      </c>
      <c r="N42" s="2">
        <f>SUM('Reisekosten '!C43)</f>
        <v>0</v>
      </c>
      <c r="O42" s="2">
        <f t="shared" si="8"/>
        <v>0</v>
      </c>
    </row>
    <row r="43" spans="1:15" ht="12.75">
      <c r="A43" t="str">
        <f>IF('Reisekosten '!O44=Tagegeldberechnung!$D$5,1,"a")</f>
        <v>a</v>
      </c>
      <c r="B43" t="e">
        <f>IF(#REF!=Tagegeldberechnung!$D$5,1,"a")</f>
        <v>#REF!</v>
      </c>
      <c r="C43" t="e">
        <f>IF(#REF!=Tagegeldberechnung!$D$5,1,"a")</f>
        <v>#REF!</v>
      </c>
      <c r="D43">
        <f t="shared" si="9"/>
        <v>0</v>
      </c>
      <c r="E43" s="6">
        <f>IF('Reisekosten '!D44=Tagegeldberechnung!$A$5,$C$5,IF('Reisekosten '!D44&lt;Tagegeldberechnung!$A$3,$C$6,IF('Reisekosten '!D44&lt;Tagegeldberechnung!$B$3,$C$3,IF('Reisekosten '!D44&lt;Tagegeldberechnung!$B$4,$C$4))))</f>
        <v>0</v>
      </c>
      <c r="F43" s="3">
        <f t="shared" si="10"/>
        <v>0</v>
      </c>
      <c r="G43" s="3">
        <f t="shared" si="11"/>
        <v>0</v>
      </c>
      <c r="H43" s="3">
        <f t="shared" si="12"/>
        <v>0</v>
      </c>
      <c r="I43" s="3">
        <f t="shared" si="5"/>
        <v>0</v>
      </c>
      <c r="J43" s="3">
        <f t="shared" si="13"/>
        <v>0</v>
      </c>
      <c r="K43">
        <f t="shared" si="14"/>
        <v>0</v>
      </c>
      <c r="M43" s="2">
        <f>SUM('Reisekosten '!B44)</f>
        <v>0</v>
      </c>
      <c r="N43" s="2">
        <f>SUM('Reisekosten '!C44)</f>
        <v>0</v>
      </c>
      <c r="O43" s="2">
        <f t="shared" si="8"/>
        <v>0</v>
      </c>
    </row>
    <row r="44" spans="1:15" ht="12.75">
      <c r="A44" t="str">
        <f>IF('Reisekosten '!O45=Tagegeldberechnung!$D$5,1,"a")</f>
        <v>a</v>
      </c>
      <c r="B44" t="e">
        <f>IF(#REF!=Tagegeldberechnung!$D$5,1,"a")</f>
        <v>#REF!</v>
      </c>
      <c r="C44" t="e">
        <f>IF(#REF!=Tagegeldberechnung!$D$5,1,"a")</f>
        <v>#REF!</v>
      </c>
      <c r="D44">
        <f t="shared" si="9"/>
        <v>0</v>
      </c>
      <c r="E44" s="6">
        <f>IF('Reisekosten '!D45=Tagegeldberechnung!$A$5,$C$5,IF('Reisekosten '!D45&lt;Tagegeldberechnung!$A$3,$C$6,IF('Reisekosten '!D45&lt;Tagegeldberechnung!$B$3,$C$3,IF('Reisekosten '!D45&lt;Tagegeldberechnung!$B$4,$C$4))))</f>
        <v>0</v>
      </c>
      <c r="F44" s="3">
        <f t="shared" si="10"/>
        <v>0</v>
      </c>
      <c r="G44" s="3">
        <f t="shared" si="11"/>
        <v>0</v>
      </c>
      <c r="H44" s="3">
        <f t="shared" si="12"/>
        <v>0</v>
      </c>
      <c r="I44" s="3">
        <f t="shared" si="5"/>
        <v>0</v>
      </c>
      <c r="J44" s="3">
        <f t="shared" si="13"/>
        <v>0</v>
      </c>
      <c r="K44">
        <f t="shared" si="14"/>
        <v>0</v>
      </c>
      <c r="M44" s="2">
        <f>SUM('Reisekosten '!B45)</f>
        <v>0</v>
      </c>
      <c r="N44" s="2">
        <f>SUM('Reisekosten '!C45)</f>
        <v>0</v>
      </c>
      <c r="O44" s="2">
        <f t="shared" si="8"/>
        <v>0</v>
      </c>
    </row>
    <row r="45" spans="1:15" ht="12.75">
      <c r="A45" t="str">
        <f>IF('Reisekosten '!O46=Tagegeldberechnung!$D$5,1,"a")</f>
        <v>a</v>
      </c>
      <c r="B45" t="e">
        <f>IF(#REF!=Tagegeldberechnung!$D$5,1,"a")</f>
        <v>#REF!</v>
      </c>
      <c r="C45" t="e">
        <f>IF(#REF!=Tagegeldberechnung!$D$5,1,"a")</f>
        <v>#REF!</v>
      </c>
      <c r="D45">
        <f t="shared" si="9"/>
        <v>0</v>
      </c>
      <c r="E45" s="6">
        <f>IF('Reisekosten '!D46=Tagegeldberechnung!$A$5,$C$5,IF('Reisekosten '!D46&lt;Tagegeldberechnung!$A$3,$C$6,IF('Reisekosten '!D46&lt;Tagegeldberechnung!$B$3,$C$3,IF('Reisekosten '!D46&lt;Tagegeldberechnung!$B$4,$C$4))))</f>
        <v>0</v>
      </c>
      <c r="F45" s="3">
        <f t="shared" si="10"/>
        <v>0</v>
      </c>
      <c r="G45" s="3">
        <f t="shared" si="11"/>
        <v>0</v>
      </c>
      <c r="H45" s="3">
        <f t="shared" si="12"/>
        <v>0</v>
      </c>
      <c r="I45" s="3">
        <f t="shared" si="5"/>
        <v>0</v>
      </c>
      <c r="J45" s="3">
        <f t="shared" si="13"/>
        <v>0</v>
      </c>
      <c r="K45">
        <f t="shared" si="14"/>
        <v>0</v>
      </c>
      <c r="M45" s="2">
        <f>SUM('Reisekosten '!B46)</f>
        <v>0</v>
      </c>
      <c r="N45" s="2">
        <f>SUM('Reisekosten '!C46)</f>
        <v>0</v>
      </c>
      <c r="O45" s="2">
        <f t="shared" si="8"/>
        <v>0</v>
      </c>
    </row>
    <row r="46" spans="1:15" ht="12.75">
      <c r="A46" t="str">
        <f>IF('Reisekosten '!O47=Tagegeldberechnung!$D$5,1,"a")</f>
        <v>a</v>
      </c>
      <c r="B46" t="e">
        <f>IF(#REF!=Tagegeldberechnung!$D$5,1,"a")</f>
        <v>#REF!</v>
      </c>
      <c r="C46" t="e">
        <f>IF(#REF!=Tagegeldberechnung!$D$5,1,"a")</f>
        <v>#REF!</v>
      </c>
      <c r="D46">
        <f t="shared" si="9"/>
        <v>0</v>
      </c>
      <c r="E46" s="6">
        <f>IF('Reisekosten '!D47=Tagegeldberechnung!$A$5,$C$5,IF('Reisekosten '!D47&lt;Tagegeldberechnung!$A$3,$C$6,IF('Reisekosten '!D47&lt;Tagegeldberechnung!$B$3,$C$3,IF('Reisekosten '!D47&lt;Tagegeldberechnung!$B$4,$C$4))))</f>
        <v>0</v>
      </c>
      <c r="F46" s="3">
        <f t="shared" si="10"/>
        <v>0</v>
      </c>
      <c r="G46" s="3">
        <f t="shared" si="11"/>
        <v>0</v>
      </c>
      <c r="H46" s="3">
        <f t="shared" si="12"/>
        <v>0</v>
      </c>
      <c r="I46" s="3">
        <f t="shared" si="5"/>
        <v>0</v>
      </c>
      <c r="J46" s="3">
        <f t="shared" si="13"/>
        <v>0</v>
      </c>
      <c r="K46">
        <f t="shared" si="14"/>
        <v>0</v>
      </c>
      <c r="M46" s="2">
        <f>SUM('Reisekosten '!B47)</f>
        <v>0</v>
      </c>
      <c r="N46" s="2">
        <f>SUM('Reisekosten '!C47)</f>
        <v>0</v>
      </c>
      <c r="O46" s="2">
        <f t="shared" si="8"/>
        <v>0</v>
      </c>
    </row>
    <row r="47" spans="1:15" ht="12.75">
      <c r="A47" t="str">
        <f>IF('Reisekosten '!O48=Tagegeldberechnung!$D$5,1,"a")</f>
        <v>a</v>
      </c>
      <c r="B47" t="e">
        <f>IF(#REF!=Tagegeldberechnung!$D$5,1,"a")</f>
        <v>#REF!</v>
      </c>
      <c r="C47" t="e">
        <f>IF(#REF!=Tagegeldberechnung!$D$5,1,"a")</f>
        <v>#REF!</v>
      </c>
      <c r="D47">
        <f t="shared" si="9"/>
        <v>0</v>
      </c>
      <c r="E47" s="6">
        <f>IF('Reisekosten '!D48=Tagegeldberechnung!$A$5,$C$5,IF('Reisekosten '!D48&lt;Tagegeldberechnung!$A$3,$C$6,IF('Reisekosten '!D48&lt;Tagegeldberechnung!$B$3,$C$3,IF('Reisekosten '!D48&lt;Tagegeldberechnung!$B$4,$C$4))))</f>
        <v>0</v>
      </c>
      <c r="F47" s="3">
        <f t="shared" si="10"/>
        <v>0</v>
      </c>
      <c r="G47" s="3">
        <f t="shared" si="11"/>
        <v>0</v>
      </c>
      <c r="H47" s="3">
        <f t="shared" si="12"/>
        <v>0</v>
      </c>
      <c r="I47" s="3">
        <f t="shared" si="5"/>
        <v>0</v>
      </c>
      <c r="J47" s="3">
        <f t="shared" si="13"/>
        <v>0</v>
      </c>
      <c r="K47">
        <f t="shared" si="14"/>
        <v>0</v>
      </c>
      <c r="M47" s="2">
        <f>SUM('Reisekosten '!B48)</f>
        <v>0</v>
      </c>
      <c r="N47" s="2">
        <f>SUM('Reisekosten '!C48)</f>
        <v>0</v>
      </c>
      <c r="O47" s="2">
        <f t="shared" si="8"/>
        <v>0</v>
      </c>
    </row>
    <row r="48" spans="1:11" ht="12.75">
      <c r="A48" s="1" t="s">
        <v>27</v>
      </c>
      <c r="B48" s="1" t="s">
        <v>28</v>
      </c>
      <c r="C48" s="1" t="s">
        <v>29</v>
      </c>
      <c r="D48" s="1" t="s">
        <v>30</v>
      </c>
      <c r="K48" s="1" t="s">
        <v>31</v>
      </c>
    </row>
  </sheetData>
  <mergeCells count="2">
    <mergeCell ref="A2:B2"/>
    <mergeCell ref="A6:B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Aron Schnitzler</dc:creator>
  <cp:keywords/>
  <dc:description/>
  <cp:lastModifiedBy>Jakob Stadler</cp:lastModifiedBy>
  <cp:lastPrinted>2015-03-06T09:32:36Z</cp:lastPrinted>
  <dcterms:created xsi:type="dcterms:W3CDTF">2002-12-17T10:39:28Z</dcterms:created>
  <dcterms:modified xsi:type="dcterms:W3CDTF">2023-02-21T10:03:03Z</dcterms:modified>
  <cp:category/>
  <cp:version/>
  <cp:contentType/>
  <cp:contentStatus/>
</cp:coreProperties>
</file>